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35" windowWidth="19320" windowHeight="1185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G25" i="3" l="1"/>
  <c r="F25" i="3"/>
  <c r="D25" i="3"/>
  <c r="C25" i="3"/>
  <c r="H17" i="3"/>
  <c r="E24" i="3" l="1"/>
  <c r="E23" i="3" l="1"/>
  <c r="E22" i="3"/>
  <c r="E21" i="3"/>
  <c r="E20" i="3"/>
  <c r="E19" i="3"/>
  <c r="E18" i="3"/>
  <c r="E16" i="3"/>
  <c r="E15" i="3"/>
  <c r="E14" i="3"/>
  <c r="E13" i="3"/>
  <c r="E12" i="3"/>
  <c r="E11" i="3"/>
  <c r="E10" i="3"/>
  <c r="E9" i="3"/>
  <c r="E8" i="3"/>
  <c r="E7" i="3"/>
  <c r="E6" i="3"/>
  <c r="H6" i="3"/>
  <c r="E5" i="3"/>
  <c r="H24" i="3" l="1"/>
  <c r="H9" i="3"/>
  <c r="H7" i="3"/>
  <c r="H10" i="3"/>
  <c r="H23" i="3"/>
  <c r="H22" i="3"/>
  <c r="H21" i="3"/>
  <c r="H20" i="3"/>
  <c r="H19" i="3"/>
  <c r="H18" i="3"/>
  <c r="H16" i="3"/>
  <c r="H15" i="3"/>
  <c r="H14" i="3"/>
  <c r="H13" i="3"/>
  <c r="H12" i="3"/>
  <c r="H11" i="3"/>
  <c r="E25" i="3" l="1"/>
  <c r="H25" i="3"/>
</calcChain>
</file>

<file path=xl/sharedStrings.xml><?xml version="1.0" encoding="utf-8"?>
<sst xmlns="http://schemas.openxmlformats.org/spreadsheetml/2006/main" count="53" uniqueCount="53">
  <si>
    <t>Наименование муниципальной программы</t>
  </si>
  <si>
    <t>ИТОГО</t>
  </si>
  <si>
    <t>тыс.руб.</t>
  </si>
  <si>
    <t>%</t>
  </si>
  <si>
    <t xml:space="preserve">+                              -  </t>
  </si>
  <si>
    <t>Муниципальная программа «Улучшение условий и охраны труда в ЗАТО Михайловский Саратовской области на  2016-2018 годы»</t>
  </si>
  <si>
    <t>Муниципальная программа "Профилактика терроризма и экстремизма в ЗАТО Михайловский на 2016-2018 годы"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</si>
  <si>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 на 2016-2018 г.г."</t>
  </si>
  <si>
    <t>Муниципальная программа "Повышение безопасности дорожного движения в ЗАТО Михайловский на 2016-2018 годы"</t>
  </si>
  <si>
    <t>Код целевой статьи</t>
  </si>
  <si>
    <t>0200000000</t>
  </si>
  <si>
    <t>Муниципальная программа "Молодежная политика и оздоровление детей ЗАТО Михайловский на 2017-2019 годы"</t>
  </si>
  <si>
    <t>0300000000</t>
  </si>
  <si>
    <t>0600000000</t>
  </si>
  <si>
    <t>0800000000</t>
  </si>
  <si>
    <t>0900000000</t>
  </si>
  <si>
    <t>1000000000</t>
  </si>
  <si>
    <t>1100000000</t>
  </si>
  <si>
    <t>Муниципальная программа "Развитие физической культуры и спорта в ЗАТО Михайловский Саратовской области" на 2017-2019 годы</t>
  </si>
  <si>
    <t>1200000000</t>
  </si>
  <si>
    <t>1300000000</t>
  </si>
  <si>
    <t>1400000000</t>
  </si>
  <si>
    <t>1700000000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</si>
  <si>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</si>
  <si>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</si>
  <si>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1900000000</t>
  </si>
  <si>
    <t>2000000000</t>
  </si>
  <si>
    <t>2100000000</t>
  </si>
  <si>
    <t>2200000000</t>
  </si>
  <si>
    <t>2400000000</t>
  </si>
  <si>
    <t>0100000000</t>
  </si>
  <si>
    <t>0400000000</t>
  </si>
  <si>
    <t xml:space="preserve">Бюджетные назначения за 2017 год (состоянию на 01.01.2018 года)  </t>
  </si>
  <si>
    <t>Исполнено за 2017 год (по состоянию на 01.01.2018 года)</t>
  </si>
  <si>
    <t>% исполнения в 2017 году</t>
  </si>
  <si>
    <t xml:space="preserve">Бюджетные назначения за 2018 год (состоянию на 01.01.2019 года)  </t>
  </si>
  <si>
    <t>Исполнено за 2018 год (по состоянию на 01.01.2019 года)</t>
  </si>
  <si>
    <t>% исполнения в 2018 году</t>
  </si>
  <si>
    <t>Муниципальная программа "Благоустройство территории  ЗАТО Михайловский Саратовской области на 2016-2018 годы"</t>
  </si>
  <si>
    <t>Муниципальная программа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</si>
  <si>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Муниципальная программа "Развитие местного самоуправления в ЗАТО Михайловский Саратовской области на 2013-2017г.г."; "Развитие местного самоуправления в ЗАТО Михайловский Саратовской области на 2018-2020г.г."</t>
  </si>
  <si>
    <t>Муниципальная программа "Развитие дошкольного образования ЗАТО Михайловский Саратовской области на 2015-2017 годы"; "Развитие дошкольного образования ЗАТО Михайловский Саратовской области на 2018-2020 годы"</t>
  </si>
  <si>
    <t>Муниципальная программа "Развитие культуры в ЗАТО Михайловский Саратовской области на 2016-2018 годы"</t>
  </si>
  <si>
    <t>Муниципальная программа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</si>
  <si>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Муниципальная программа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</si>
  <si>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</si>
  <si>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Муниципальная программа "Снижение рисков и смягчение последствий чрезвычайных ситуаций природного и техногенного характера на территории ЗАТО Михайловский в 2017-2019 годах"</t>
  </si>
  <si>
    <t>Муниципальная программа "Развитие дополнительного образования детей в ЗАТО Михайловский Саратовской области" на 2015 – 2017 годы; "Развитие дополнительного образования детей в ЗАТО Михайловский Саратовской области" на 2018 – 2020 годы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</si>
  <si>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годы";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</si>
  <si>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2015-2017 годы;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</si>
  <si>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Муниципальная программа "Управление имуществом ЗАТО Михайловский на 2015-2017 годы"; "Управление имуществом ЗАТО Михайловский на 2018-2020 годы"</t>
  </si>
  <si>
    <t>Муниципальная программа "Энергосбережение и повышение энергетической эффективности в ЗАТО Михайловский Саратовской области на период до 2020 года"</t>
  </si>
  <si>
    <t>Исполнение по расходам бюджета городского округа ЗАТО Михайловский Саратовской области в разрезе муниципальных программ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</si>
</sst>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"/>
    <numFmt numFmtId="165" formatCode="#,##0.0;[Red]\-#,##0.0;0.0"/>
    <numFmt numFmtId="166" formatCode="#,##0.0_ ;[Red]\-#,##0.0\ "/>
    <numFmt numFmtId="167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4" fillId="0" borderId="0" xfId="1" applyNumberFormat="1" applyFont="1" applyFill="1" applyAlignment="1" applyProtection="1">
      <alignment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164" fontId="4" fillId="0" borderId="1" xfId="1" applyNumberFormat="1" applyFont="1" applyFill="1" applyBorder="1" applyAlignment="1" applyProtection="1">
      <alignment wrapText="1"/>
      <protection hidden="1"/>
    </xf>
    <xf numFmtId="165" fontId="5" fillId="0" borderId="1" xfId="2" applyNumberFormat="1" applyFont="1" applyFill="1" applyBorder="1" applyAlignment="1" applyProtection="1">
      <alignment wrapText="1"/>
      <protection hidden="1"/>
    </xf>
    <xf numFmtId="0" fontId="0" fillId="0" borderId="0" xfId="0"/>
    <xf numFmtId="0" fontId="6" fillId="0" borderId="0" xfId="0" applyFont="1" applyAlignment="1">
      <alignment wrapText="1"/>
    </xf>
    <xf numFmtId="165" fontId="4" fillId="0" borderId="1" xfId="2" applyNumberFormat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Alignment="1" applyProtection="1">
      <alignment horizontal="right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65" fontId="5" fillId="0" borderId="1" xfId="2" applyNumberFormat="1" applyFont="1" applyFill="1" applyBorder="1" applyAlignment="1" applyProtection="1">
      <alignment horizontal="right" wrapText="1"/>
      <protection hidden="1"/>
    </xf>
    <xf numFmtId="167" fontId="5" fillId="0" borderId="1" xfId="0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" xfId="2" applyNumberFormat="1" applyFont="1" applyFill="1" applyBorder="1" applyAlignment="1" applyProtection="1">
      <protection hidden="1"/>
    </xf>
    <xf numFmtId="166" fontId="5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 applyProtection="1">
      <alignment horizontal="right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right" wrapText="1"/>
    </xf>
    <xf numFmtId="167" fontId="15" fillId="0" borderId="1" xfId="0" applyNumberFormat="1" applyFont="1" applyBorder="1" applyAlignment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workbookViewId="0">
      <selection activeCell="E3" sqref="E3:E4"/>
    </sheetView>
  </sheetViews>
  <sheetFormatPr defaultRowHeight="15" x14ac:dyDescent="0.25"/>
  <cols>
    <col min="1" max="1" width="74.140625" customWidth="1"/>
    <col min="2" max="2" width="21.140625" style="5" customWidth="1"/>
    <col min="3" max="3" width="17.7109375" style="5" customWidth="1"/>
    <col min="4" max="4" width="17.85546875" style="5" customWidth="1"/>
    <col min="5" max="5" width="16.28515625" style="5" customWidth="1"/>
    <col min="6" max="6" width="23" customWidth="1"/>
    <col min="7" max="7" width="21.28515625" customWidth="1"/>
    <col min="8" max="8" width="22.85546875" style="5" customWidth="1"/>
    <col min="9" max="9" width="22" hidden="1" customWidth="1"/>
    <col min="10" max="10" width="22.140625" style="5" hidden="1" customWidth="1"/>
  </cols>
  <sheetData>
    <row r="1" spans="1:21" ht="39" customHeight="1" x14ac:dyDescent="0.25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45" customHeight="1" x14ac:dyDescent="0.25">
      <c r="A2" s="1"/>
      <c r="B2" s="1"/>
      <c r="C2" s="1"/>
      <c r="D2" s="1"/>
      <c r="E2" s="1"/>
      <c r="F2" s="1"/>
      <c r="G2" s="2"/>
      <c r="H2" s="1"/>
      <c r="I2" s="8"/>
      <c r="J2" s="8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5" customFormat="1" ht="37.15" customHeight="1" x14ac:dyDescent="0.25">
      <c r="A3" s="28" t="s">
        <v>0</v>
      </c>
      <c r="B3" s="32" t="s">
        <v>9</v>
      </c>
      <c r="C3" s="28" t="s">
        <v>32</v>
      </c>
      <c r="D3" s="28" t="s">
        <v>33</v>
      </c>
      <c r="E3" s="32" t="s">
        <v>34</v>
      </c>
      <c r="F3" s="28" t="s">
        <v>35</v>
      </c>
      <c r="G3" s="28" t="s">
        <v>36</v>
      </c>
      <c r="H3" s="32" t="s">
        <v>37</v>
      </c>
      <c r="I3" s="30"/>
      <c r="J3" s="3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5" customFormat="1" ht="66" customHeight="1" x14ac:dyDescent="0.25">
      <c r="A4" s="28"/>
      <c r="B4" s="33"/>
      <c r="C4" s="28"/>
      <c r="D4" s="28"/>
      <c r="E4" s="33"/>
      <c r="F4" s="28"/>
      <c r="G4" s="28"/>
      <c r="H4" s="33"/>
      <c r="I4" s="10" t="s">
        <v>4</v>
      </c>
      <c r="J4" s="9" t="s">
        <v>3</v>
      </c>
      <c r="K4" s="6"/>
    </row>
    <row r="5" spans="1:21" s="5" customFormat="1" ht="31.5" hidden="1" customHeight="1" x14ac:dyDescent="0.3">
      <c r="A5" s="19" t="s">
        <v>5</v>
      </c>
      <c r="B5" s="14" t="s">
        <v>30</v>
      </c>
      <c r="C5" s="23"/>
      <c r="D5" s="21"/>
      <c r="E5" s="21" t="e">
        <f>D5/C5%</f>
        <v>#DIV/0!</v>
      </c>
      <c r="F5" s="24"/>
      <c r="G5" s="24"/>
      <c r="H5" s="26"/>
      <c r="I5" s="25"/>
      <c r="J5" s="12"/>
      <c r="K5" s="6"/>
    </row>
    <row r="6" spans="1:21" ht="39" customHeight="1" x14ac:dyDescent="0.3">
      <c r="A6" s="13" t="s">
        <v>6</v>
      </c>
      <c r="B6" s="14" t="s">
        <v>10</v>
      </c>
      <c r="C6" s="21">
        <v>44.9</v>
      </c>
      <c r="D6" s="21">
        <v>44.9</v>
      </c>
      <c r="E6" s="21">
        <f>D6/C6%</f>
        <v>100</v>
      </c>
      <c r="F6" s="18">
        <v>68.599999999999994</v>
      </c>
      <c r="G6" s="4">
        <v>68.599999999999994</v>
      </c>
      <c r="H6" s="26">
        <f>G6/F6%</f>
        <v>100</v>
      </c>
      <c r="I6" s="4"/>
      <c r="J6" s="7"/>
    </row>
    <row r="7" spans="1:21" ht="39" customHeight="1" x14ac:dyDescent="0.3">
      <c r="A7" s="13" t="s">
        <v>11</v>
      </c>
      <c r="B7" s="14" t="s">
        <v>12</v>
      </c>
      <c r="C7" s="21">
        <v>316.5</v>
      </c>
      <c r="D7" s="21">
        <v>316.5</v>
      </c>
      <c r="E7" s="21">
        <f t="shared" ref="E7:E25" si="0">D7/C7%</f>
        <v>100</v>
      </c>
      <c r="F7" s="17">
        <v>316.5</v>
      </c>
      <c r="G7" s="4">
        <v>316.5</v>
      </c>
      <c r="H7" s="26">
        <f>G7/F7%</f>
        <v>100</v>
      </c>
      <c r="I7" s="4"/>
      <c r="J7" s="7"/>
    </row>
    <row r="8" spans="1:21" s="5" customFormat="1" ht="39" hidden="1" customHeight="1" x14ac:dyDescent="0.3">
      <c r="A8" s="13" t="s">
        <v>7</v>
      </c>
      <c r="B8" s="14" t="s">
        <v>31</v>
      </c>
      <c r="C8" s="21"/>
      <c r="D8" s="21"/>
      <c r="E8" s="21" t="e">
        <f t="shared" si="0"/>
        <v>#DIV/0!</v>
      </c>
      <c r="F8" s="17"/>
      <c r="G8" s="4"/>
      <c r="H8" s="26"/>
      <c r="I8" s="4"/>
      <c r="J8" s="7"/>
    </row>
    <row r="9" spans="1:21" ht="44.25" customHeight="1" x14ac:dyDescent="0.3">
      <c r="A9" s="13" t="s">
        <v>8</v>
      </c>
      <c r="B9" s="14" t="s">
        <v>13</v>
      </c>
      <c r="C9" s="21">
        <v>199</v>
      </c>
      <c r="D9" s="21">
        <v>197.6</v>
      </c>
      <c r="E9" s="21">
        <f t="shared" si="0"/>
        <v>99.2964824120603</v>
      </c>
      <c r="F9" s="17">
        <v>50</v>
      </c>
      <c r="G9" s="4">
        <v>0</v>
      </c>
      <c r="H9" s="26">
        <f>G9/F9%</f>
        <v>0</v>
      </c>
      <c r="I9" s="4"/>
      <c r="J9" s="7"/>
    </row>
    <row r="10" spans="1:21" ht="60.75" customHeight="1" x14ac:dyDescent="0.3">
      <c r="A10" s="13" t="s">
        <v>39</v>
      </c>
      <c r="B10" s="14" t="s">
        <v>14</v>
      </c>
      <c r="C10" s="21">
        <v>3974</v>
      </c>
      <c r="D10" s="21">
        <v>3281.8</v>
      </c>
      <c r="E10" s="21">
        <f t="shared" si="0"/>
        <v>82.581781580271766</v>
      </c>
      <c r="F10" s="17">
        <v>11417</v>
      </c>
      <c r="G10" s="4">
        <v>10360.299999999999</v>
      </c>
      <c r="H10" s="26">
        <f>G10/F10%</f>
        <v>90.74450381010773</v>
      </c>
      <c r="I10" s="4"/>
      <c r="J10" s="7"/>
    </row>
    <row r="11" spans="1:21" ht="41.45" customHeight="1" x14ac:dyDescent="0.3">
      <c r="A11" s="13" t="s">
        <v>40</v>
      </c>
      <c r="B11" s="14" t="s">
        <v>15</v>
      </c>
      <c r="C11" s="21">
        <v>688.5</v>
      </c>
      <c r="D11" s="21">
        <v>688.5</v>
      </c>
      <c r="E11" s="21">
        <f t="shared" si="0"/>
        <v>100</v>
      </c>
      <c r="F11" s="17">
        <v>1164.7</v>
      </c>
      <c r="G11" s="4">
        <v>1164.7</v>
      </c>
      <c r="H11" s="26">
        <f t="shared" ref="H11:H25" si="1">G11/F11%</f>
        <v>100</v>
      </c>
      <c r="I11" s="4"/>
      <c r="J11" s="7"/>
    </row>
    <row r="12" spans="1:21" ht="45.75" customHeight="1" x14ac:dyDescent="0.3">
      <c r="A12" s="13" t="s">
        <v>41</v>
      </c>
      <c r="B12" s="14" t="s">
        <v>16</v>
      </c>
      <c r="C12" s="21">
        <v>20315.3</v>
      </c>
      <c r="D12" s="21">
        <v>20315.3</v>
      </c>
      <c r="E12" s="21">
        <f t="shared" si="0"/>
        <v>100</v>
      </c>
      <c r="F12" s="17">
        <v>20198.8</v>
      </c>
      <c r="G12" s="4">
        <v>20198.8</v>
      </c>
      <c r="H12" s="26">
        <f t="shared" si="1"/>
        <v>100</v>
      </c>
      <c r="I12" s="4"/>
      <c r="J12" s="7"/>
    </row>
    <row r="13" spans="1:21" ht="43.5" customHeight="1" x14ac:dyDescent="0.3">
      <c r="A13" s="13" t="s">
        <v>42</v>
      </c>
      <c r="B13" s="14" t="s">
        <v>17</v>
      </c>
      <c r="C13" s="21">
        <v>5033.2</v>
      </c>
      <c r="D13" s="21">
        <v>5033.2</v>
      </c>
      <c r="E13" s="21">
        <f t="shared" si="0"/>
        <v>100</v>
      </c>
      <c r="F13" s="17">
        <v>6463</v>
      </c>
      <c r="G13" s="4">
        <v>6463</v>
      </c>
      <c r="H13" s="26">
        <f t="shared" si="1"/>
        <v>100</v>
      </c>
      <c r="I13" s="4"/>
      <c r="J13" s="7"/>
    </row>
    <row r="14" spans="1:21" ht="39" customHeight="1" x14ac:dyDescent="0.3">
      <c r="A14" s="13" t="s">
        <v>18</v>
      </c>
      <c r="B14" s="14" t="s">
        <v>19</v>
      </c>
      <c r="C14" s="21">
        <v>427.8</v>
      </c>
      <c r="D14" s="21">
        <v>427.8</v>
      </c>
      <c r="E14" s="21">
        <f t="shared" si="0"/>
        <v>99.999999999999986</v>
      </c>
      <c r="F14" s="17">
        <v>1495.4</v>
      </c>
      <c r="G14" s="4">
        <v>1491.1</v>
      </c>
      <c r="H14" s="26">
        <f t="shared" si="1"/>
        <v>99.712451517988484</v>
      </c>
      <c r="I14" s="4"/>
      <c r="J14" s="7"/>
    </row>
    <row r="15" spans="1:21" ht="45" customHeight="1" x14ac:dyDescent="0.3">
      <c r="A15" s="13" t="s">
        <v>43</v>
      </c>
      <c r="B15" s="14" t="s">
        <v>20</v>
      </c>
      <c r="C15" s="21">
        <v>5241.3999999999996</v>
      </c>
      <c r="D15" s="21">
        <v>5241.3999999999996</v>
      </c>
      <c r="E15" s="21">
        <f t="shared" si="0"/>
        <v>100</v>
      </c>
      <c r="F15" s="17">
        <v>1591.6</v>
      </c>
      <c r="G15" s="4">
        <v>1591.6</v>
      </c>
      <c r="H15" s="26">
        <f t="shared" si="1"/>
        <v>100</v>
      </c>
      <c r="I15" s="4"/>
      <c r="J15" s="7"/>
    </row>
    <row r="16" spans="1:21" ht="39" customHeight="1" x14ac:dyDescent="0.3">
      <c r="A16" s="13" t="s">
        <v>38</v>
      </c>
      <c r="B16" s="14" t="s">
        <v>21</v>
      </c>
      <c r="C16" s="21">
        <v>2046.3</v>
      </c>
      <c r="D16" s="21">
        <v>2046.3</v>
      </c>
      <c r="E16" s="21">
        <f t="shared" si="0"/>
        <v>100</v>
      </c>
      <c r="F16" s="17">
        <v>2666.5</v>
      </c>
      <c r="G16" s="4">
        <v>2666.5</v>
      </c>
      <c r="H16" s="26">
        <f t="shared" si="1"/>
        <v>100</v>
      </c>
      <c r="I16" s="4"/>
      <c r="J16" s="7"/>
    </row>
    <row r="17" spans="1:12" s="5" customFormat="1" ht="39" customHeight="1" x14ac:dyDescent="0.3">
      <c r="A17" s="13" t="s">
        <v>44</v>
      </c>
      <c r="B17" s="14" t="s">
        <v>45</v>
      </c>
      <c r="C17" s="21"/>
      <c r="D17" s="21"/>
      <c r="E17" s="21"/>
      <c r="F17" s="17">
        <v>1969</v>
      </c>
      <c r="G17" s="4">
        <v>1969</v>
      </c>
      <c r="H17" s="26">
        <f t="shared" si="1"/>
        <v>100</v>
      </c>
      <c r="I17" s="4"/>
      <c r="J17" s="7"/>
    </row>
    <row r="18" spans="1:12" s="5" customFormat="1" ht="46.5" customHeight="1" x14ac:dyDescent="0.3">
      <c r="A18" s="13" t="s">
        <v>46</v>
      </c>
      <c r="B18" s="14" t="s">
        <v>22</v>
      </c>
      <c r="C18" s="21">
        <v>3957.6</v>
      </c>
      <c r="D18" s="21">
        <v>3957.6</v>
      </c>
      <c r="E18" s="21">
        <f t="shared" si="0"/>
        <v>100</v>
      </c>
      <c r="F18" s="17">
        <v>4933</v>
      </c>
      <c r="G18" s="4">
        <v>4933</v>
      </c>
      <c r="H18" s="26">
        <f t="shared" si="1"/>
        <v>100</v>
      </c>
      <c r="I18" s="4"/>
      <c r="J18" s="7"/>
    </row>
    <row r="19" spans="1:12" s="5" customFormat="1" ht="36" customHeight="1" x14ac:dyDescent="0.3">
      <c r="A19" s="13" t="s">
        <v>23</v>
      </c>
      <c r="B19" s="14" t="s">
        <v>24</v>
      </c>
      <c r="C19" s="21">
        <v>6441.5</v>
      </c>
      <c r="D19" s="21">
        <v>979.9</v>
      </c>
      <c r="E19" s="21">
        <f t="shared" si="0"/>
        <v>15.212295272840175</v>
      </c>
      <c r="F19" s="17">
        <v>2388.6999999999998</v>
      </c>
      <c r="G19" s="4">
        <v>2388.6999999999998</v>
      </c>
      <c r="H19" s="26">
        <f t="shared" si="1"/>
        <v>100</v>
      </c>
      <c r="I19" s="4"/>
      <c r="J19" s="7"/>
    </row>
    <row r="20" spans="1:12" s="5" customFormat="1" ht="42" customHeight="1" x14ac:dyDescent="0.3">
      <c r="A20" s="15" t="s">
        <v>47</v>
      </c>
      <c r="B20" s="14" t="s">
        <v>25</v>
      </c>
      <c r="C20" s="21">
        <v>2816.4</v>
      </c>
      <c r="D20" s="21">
        <v>2816.4</v>
      </c>
      <c r="E20" s="21">
        <f t="shared" si="0"/>
        <v>100</v>
      </c>
      <c r="F20" s="17">
        <v>3009.7</v>
      </c>
      <c r="G20" s="4">
        <v>3009.7</v>
      </c>
      <c r="H20" s="26">
        <f t="shared" si="1"/>
        <v>100</v>
      </c>
      <c r="I20" s="4"/>
      <c r="J20" s="7"/>
    </row>
    <row r="21" spans="1:12" s="5" customFormat="1" ht="101.25" customHeight="1" x14ac:dyDescent="0.3">
      <c r="A21" s="13" t="s">
        <v>48</v>
      </c>
      <c r="B21" s="14" t="s">
        <v>26</v>
      </c>
      <c r="C21" s="21">
        <v>1465.7</v>
      </c>
      <c r="D21" s="21">
        <v>1465.7</v>
      </c>
      <c r="E21" s="21">
        <f t="shared" si="0"/>
        <v>100</v>
      </c>
      <c r="F21" s="17">
        <v>1839.9</v>
      </c>
      <c r="G21" s="4">
        <v>1839.9</v>
      </c>
      <c r="H21" s="26">
        <f t="shared" si="1"/>
        <v>100</v>
      </c>
      <c r="I21" s="4"/>
      <c r="J21" s="7"/>
    </row>
    <row r="22" spans="1:12" s="5" customFormat="1" ht="106.5" customHeight="1" x14ac:dyDescent="0.3">
      <c r="A22" s="13" t="s">
        <v>49</v>
      </c>
      <c r="B22" s="14" t="s">
        <v>27</v>
      </c>
      <c r="C22" s="21">
        <v>22684.400000000001</v>
      </c>
      <c r="D22" s="21">
        <v>22684.400000000001</v>
      </c>
      <c r="E22" s="21">
        <f t="shared" si="0"/>
        <v>100</v>
      </c>
      <c r="F22" s="17">
        <v>24303.9</v>
      </c>
      <c r="G22" s="4">
        <v>24303.9</v>
      </c>
      <c r="H22" s="26">
        <f t="shared" si="1"/>
        <v>100</v>
      </c>
      <c r="I22" s="4"/>
      <c r="J22" s="7"/>
    </row>
    <row r="23" spans="1:12" s="5" customFormat="1" ht="32.25" customHeight="1" x14ac:dyDescent="0.3">
      <c r="A23" s="13" t="s">
        <v>50</v>
      </c>
      <c r="B23" s="14" t="s">
        <v>28</v>
      </c>
      <c r="C23" s="21">
        <v>2468.9</v>
      </c>
      <c r="D23" s="21">
        <v>2384.6999999999998</v>
      </c>
      <c r="E23" s="21">
        <f t="shared" si="0"/>
        <v>96.589574304346058</v>
      </c>
      <c r="F23" s="17">
        <v>5555.7</v>
      </c>
      <c r="G23" s="4">
        <v>2096.5</v>
      </c>
      <c r="H23" s="26">
        <f t="shared" si="1"/>
        <v>37.73601886350955</v>
      </c>
      <c r="I23" s="4"/>
      <c r="J23" s="7"/>
    </row>
    <row r="24" spans="1:12" ht="38.450000000000003" customHeight="1" x14ac:dyDescent="0.3">
      <c r="A24" s="16" t="s">
        <v>51</v>
      </c>
      <c r="B24" s="14" t="s">
        <v>29</v>
      </c>
      <c r="C24" s="21">
        <v>296.3</v>
      </c>
      <c r="D24" s="21">
        <v>296.3</v>
      </c>
      <c r="E24" s="21">
        <f t="shared" si="0"/>
        <v>100</v>
      </c>
      <c r="F24" s="17">
        <v>98</v>
      </c>
      <c r="G24" s="4">
        <v>98</v>
      </c>
      <c r="H24" s="26">
        <f t="shared" si="1"/>
        <v>100</v>
      </c>
      <c r="I24" s="4"/>
      <c r="J24" s="7"/>
    </row>
    <row r="25" spans="1:12" ht="18.75" x14ac:dyDescent="0.3">
      <c r="A25" s="3" t="s">
        <v>1</v>
      </c>
      <c r="B25" s="3"/>
      <c r="C25" s="20">
        <f>C6+C7+C9+C10+C11+C12+C13+C14+C15+C16+C18+C19+C20+C21+C22+C23+C24</f>
        <v>78417.7</v>
      </c>
      <c r="D25" s="20">
        <f>D6+D7+D9+D10+D11+D12+D13+D14+D15+D16+D18+D19+D20+D21+D22+D23+D24</f>
        <v>72178.3</v>
      </c>
      <c r="E25" s="22">
        <f t="shared" si="0"/>
        <v>92.0433779618632</v>
      </c>
      <c r="F25" s="20">
        <f>F6+F7+F9+F10+F11+F12+F13+F14+F15+F16+F17+F18+F19+F20+F21+F22+F23+F24</f>
        <v>89529.999999999985</v>
      </c>
      <c r="G25" s="20">
        <f>G6+G7+G9+G10+G11+G12+G13+G14+G15+G16+G17+G18+G19+G20+G21+G22+G23+G24</f>
        <v>84959.799999999988</v>
      </c>
      <c r="H25" s="27">
        <f t="shared" si="1"/>
        <v>94.895342343348602</v>
      </c>
      <c r="I25" s="7"/>
      <c r="J25" s="7"/>
      <c r="L25" s="11"/>
    </row>
  </sheetData>
  <mergeCells count="10">
    <mergeCell ref="A3:A4"/>
    <mergeCell ref="A1:J1"/>
    <mergeCell ref="I3:J3"/>
    <mergeCell ref="H3:H4"/>
    <mergeCell ref="G3:G4"/>
    <mergeCell ref="F3:F4"/>
    <mergeCell ref="D3:D4"/>
    <mergeCell ref="B3:B4"/>
    <mergeCell ref="C3:C4"/>
    <mergeCell ref="E3:E4"/>
  </mergeCells>
  <pageMargins left="0.70866141732283472" right="0.31496062992125984" top="0.55118110236220474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bsz</dc:creator>
  <cp:lastModifiedBy>Мельник</cp:lastModifiedBy>
  <cp:lastPrinted>2019-03-27T04:49:05Z</cp:lastPrinted>
  <dcterms:created xsi:type="dcterms:W3CDTF">2016-08-15T07:04:14Z</dcterms:created>
  <dcterms:modified xsi:type="dcterms:W3CDTF">2019-03-27T04:50:51Z</dcterms:modified>
</cp:coreProperties>
</file>