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9990" windowHeight="6000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E17" i="1"/>
  <c r="D17"/>
  <c r="E14"/>
  <c r="D14"/>
  <c r="G14"/>
  <c r="F14"/>
  <c r="F17"/>
  <c r="G18"/>
  <c r="G15"/>
  <c r="G25"/>
  <c r="F20"/>
  <c r="E20"/>
  <c r="D20"/>
  <c r="F26"/>
  <c r="E26"/>
  <c r="D26"/>
  <c r="G19"/>
  <c r="G27"/>
  <c r="G26" s="1"/>
  <c r="G22"/>
  <c r="G16"/>
  <c r="G24"/>
  <c r="G23"/>
  <c r="E13" l="1"/>
  <c r="D13"/>
  <c r="D28" s="1"/>
  <c r="G21"/>
  <c r="G20" s="1"/>
  <c r="E28"/>
  <c r="F13"/>
  <c r="F28" s="1"/>
  <c r="G17"/>
  <c r="G13" l="1"/>
  <c r="G28" s="1"/>
</calcChain>
</file>

<file path=xl/sharedStrings.xml><?xml version="1.0" encoding="utf-8"?>
<sst xmlns="http://schemas.openxmlformats.org/spreadsheetml/2006/main" count="70" uniqueCount="59">
  <si>
    <t>Перечень программных мероприятий программы</t>
  </si>
  <si>
    <t>(тыс. рублей )</t>
  </si>
  <si>
    <t>1</t>
  </si>
  <si>
    <t>1.</t>
  </si>
  <si>
    <t>1.2.</t>
  </si>
  <si>
    <t>2</t>
  </si>
  <si>
    <t>Срок выполнения</t>
  </si>
  <si>
    <t>в том числе по годам</t>
  </si>
  <si>
    <t>3</t>
  </si>
  <si>
    <t>Показатели результатов реализации мероприятий (непосредственные и конечные)</t>
  </si>
  <si>
    <t>2.</t>
  </si>
  <si>
    <t>Развитие инженерной инфраструктуры</t>
  </si>
  <si>
    <t>2.1.</t>
  </si>
  <si>
    <t>2.2.</t>
  </si>
  <si>
    <t>Обеспечение   безаварийной   эксплуатации   котельных   и бесперебойной подачи тепла в отопительный период</t>
  </si>
  <si>
    <t>2.3.</t>
  </si>
  <si>
    <t>ИТОГО:</t>
  </si>
  <si>
    <t>Строительство и капитальный ремонт объектов социального назначения</t>
  </si>
  <si>
    <t>Капитальный ремонт муниципальных зданий и сооружений</t>
  </si>
  <si>
    <t>Строительство, реконструкция жилья и капитальный ремонт</t>
  </si>
  <si>
    <t>1.2.1.</t>
  </si>
  <si>
    <t>Наименование мероприятий</t>
  </si>
  <si>
    <t>№ п/п</t>
  </si>
  <si>
    <t>«Строительство, реконструкция, капитальный ремонт жилого фонда, объектов социальной и инженерной инфраструктуры</t>
  </si>
  <si>
    <t>Строительство, реконструкция, капитальный ремонт жилья и объектов соцкультбыта</t>
  </si>
  <si>
    <t>1.1.</t>
  </si>
  <si>
    <t>1.1.1.</t>
  </si>
  <si>
    <t xml:space="preserve">Продление срока безаварийной эксплуатации объектов муниципальной собственности в соответствии с нормативами содержания и эксплуатации. </t>
  </si>
  <si>
    <t>Исполнение законодательства РФ.</t>
  </si>
  <si>
    <t xml:space="preserve"> Объём финансирования, тыс.руб.</t>
  </si>
  <si>
    <t>2.4.</t>
  </si>
  <si>
    <t>3.</t>
  </si>
  <si>
    <t>3.1.</t>
  </si>
  <si>
    <t xml:space="preserve"> Архитектура и градостроительство</t>
  </si>
  <si>
    <t>2.5.</t>
  </si>
  <si>
    <t>Разработка проекта  изменений в Правила земплепользования и застройки, генерального плана городского округа ЗАТО Михайловский Саратовской области</t>
  </si>
  <si>
    <t>Капитальный ремонт  жилых домов  усадебного типа в ЗАТО Михайловский Саратовской области , техническое обследование жилых домов с разработкой проектно-сметной документации и проведением государственной экспертизы проектно-сметной документации</t>
  </si>
  <si>
    <t xml:space="preserve">Капитальный ремонт водопроводных сетей в ЗАТО Михайловский Саратовской области  </t>
  </si>
  <si>
    <t xml:space="preserve">Устройство центральной канализации  для  жилых домов усадебного типа                                                              </t>
  </si>
  <si>
    <t xml:space="preserve">   2019-2021</t>
  </si>
  <si>
    <t>2019-2021</t>
  </si>
  <si>
    <t xml:space="preserve">Строительство центральной канализации к группе жилых домов усадебного типа с разработкой проектно-сметной документации с проведением государственной экспертизы проектно-сметной документации </t>
  </si>
  <si>
    <t>ЗАТО Михайловский Саратовской области на 2019 - 2021 годы».</t>
  </si>
  <si>
    <t>Устройство сетей водоснабжения, теплоснабжения, кабельных линий связи, линий электроснабжени, газоснабжения</t>
  </si>
  <si>
    <t xml:space="preserve">Улучшение условий проживания населения, продление срока безаварийной эксплуатации жилого фонда в соответствии с нормативами содержания и эксплуатации </t>
  </si>
  <si>
    <t xml:space="preserve">Капитальный ремонт котельных и тепловых сетей в ЗАТО Михайловский Саратовской области </t>
  </si>
  <si>
    <t>Строительство  внешних инженерных сетей с технологическим присоединением  к существующим объектам инженерной инфраструктуры</t>
  </si>
  <si>
    <t xml:space="preserve">Технологическое присоединение строящихся объектов к существующим объектам инженерной инфраструктуры </t>
  </si>
  <si>
    <t>1.1.2.</t>
  </si>
  <si>
    <t xml:space="preserve">Реконструкция  казармы под малосемейный жилой дом  с разработкой проектно-сметной документации и проведением государственной экспертизы проектно-сметной документации    </t>
  </si>
  <si>
    <t>1.2.2.</t>
  </si>
  <si>
    <t xml:space="preserve">Строительство начальной школы  с разработкой проектно-сметной документации и проведением государственной экспертизы проектно-сметной документации    </t>
  </si>
  <si>
    <t>Обеспечение материальной базы для развития школьного образования, создание  новых рабочих мест</t>
  </si>
  <si>
    <t xml:space="preserve">Обеспечение  жильем населения  ЗАТО Михайловский </t>
  </si>
  <si>
    <t>Таблица 1.</t>
  </si>
  <si>
    <t>местный бюджет</t>
  </si>
  <si>
    <t xml:space="preserve">в том числе: </t>
  </si>
  <si>
    <t>федеральный бюджет (прогнозно)</t>
  </si>
  <si>
    <t>областной бюджет (прогнозно)</t>
  </si>
</sst>
</file>

<file path=xl/styles.xml><?xml version="1.0" encoding="utf-8"?>
<styleSheet xmlns="http://schemas.openxmlformats.org/spreadsheetml/2006/main">
  <numFmts count="1">
    <numFmt numFmtId="164" formatCode="0.0"/>
  </numFmts>
  <fonts count="13">
    <font>
      <sz val="10"/>
      <name val="Arial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  <font>
      <b/>
      <sz val="9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Arial"/>
      <family val="2"/>
      <charset val="204"/>
    </font>
    <font>
      <i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54">
    <xf numFmtId="0" fontId="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3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vertical="top"/>
    </xf>
    <xf numFmtId="0" fontId="4" fillId="0" borderId="7" xfId="0" applyNumberFormat="1" applyFont="1" applyFill="1" applyBorder="1" applyAlignment="1" applyProtection="1">
      <alignment horizontal="center" vertical="center"/>
    </xf>
    <xf numFmtId="0" fontId="3" fillId="0" borderId="7" xfId="0" applyNumberFormat="1" applyFont="1" applyFill="1" applyBorder="1" applyAlignment="1" applyProtection="1">
      <alignment horizontal="left" vertical="top" wrapText="1"/>
    </xf>
    <xf numFmtId="0" fontId="4" fillId="0" borderId="7" xfId="0" applyNumberFormat="1" applyFont="1" applyFill="1" applyBorder="1" applyAlignment="1" applyProtection="1">
      <alignment horizontal="left" vertical="top"/>
    </xf>
    <xf numFmtId="164" fontId="3" fillId="0" borderId="7" xfId="0" applyNumberFormat="1" applyFont="1" applyFill="1" applyBorder="1" applyAlignment="1" applyProtection="1">
      <alignment horizontal="center" vertical="center"/>
    </xf>
    <xf numFmtId="164" fontId="7" fillId="0" borderId="7" xfId="0" applyNumberFormat="1" applyFont="1" applyFill="1" applyBorder="1" applyAlignment="1" applyProtection="1">
      <alignment horizontal="center" vertical="center"/>
    </xf>
    <xf numFmtId="0" fontId="4" fillId="0" borderId="7" xfId="0" applyNumberFormat="1" applyFont="1" applyFill="1" applyBorder="1" applyAlignment="1" applyProtection="1">
      <alignment horizontal="left" vertical="top" wrapText="1"/>
    </xf>
    <xf numFmtId="164" fontId="4" fillId="0" borderId="7" xfId="0" applyNumberFormat="1" applyFont="1" applyFill="1" applyBorder="1" applyAlignment="1" applyProtection="1">
      <alignment horizontal="center" vertical="center"/>
    </xf>
    <xf numFmtId="0" fontId="6" fillId="0" borderId="7" xfId="0" applyNumberFormat="1" applyFont="1" applyFill="1" applyBorder="1" applyAlignment="1" applyProtection="1">
      <alignment horizontal="left" vertical="top" wrapText="1"/>
    </xf>
    <xf numFmtId="2" fontId="3" fillId="0" borderId="7" xfId="0" applyNumberFormat="1" applyFont="1" applyFill="1" applyBorder="1" applyAlignment="1" applyProtection="1">
      <alignment horizontal="center" vertical="center"/>
    </xf>
    <xf numFmtId="0" fontId="5" fillId="0" borderId="7" xfId="0" applyNumberFormat="1" applyFont="1" applyFill="1" applyBorder="1" applyAlignment="1" applyProtection="1">
      <alignment horizontal="center" vertical="center"/>
    </xf>
    <xf numFmtId="164" fontId="5" fillId="0" borderId="7" xfId="0" applyNumberFormat="1" applyFont="1" applyFill="1" applyBorder="1" applyAlignment="1" applyProtection="1">
      <alignment horizontal="center" vertical="center"/>
    </xf>
    <xf numFmtId="0" fontId="8" fillId="0" borderId="7" xfId="0" applyNumberFormat="1" applyFont="1" applyFill="1" applyBorder="1" applyAlignment="1" applyProtection="1">
      <alignment horizontal="center" vertical="center"/>
    </xf>
    <xf numFmtId="0" fontId="5" fillId="0" borderId="7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horizontal="right" vertical="top"/>
    </xf>
    <xf numFmtId="0" fontId="3" fillId="0" borderId="0" xfId="0" applyNumberFormat="1" applyFont="1" applyFill="1" applyBorder="1" applyAlignment="1" applyProtection="1">
      <alignment horizontal="center" vertical="top"/>
    </xf>
    <xf numFmtId="2" fontId="4" fillId="0" borderId="7" xfId="0" applyNumberFormat="1" applyFont="1" applyBorder="1" applyAlignment="1">
      <alignment horizontal="center" vertical="center"/>
    </xf>
    <xf numFmtId="2" fontId="1" fillId="0" borderId="0" xfId="0" applyNumberFormat="1" applyFont="1" applyFill="1" applyBorder="1" applyAlignment="1" applyProtection="1">
      <alignment vertical="top"/>
    </xf>
    <xf numFmtId="0" fontId="4" fillId="0" borderId="7" xfId="0" applyNumberFormat="1" applyFont="1" applyFill="1" applyBorder="1" applyAlignment="1" applyProtection="1">
      <alignment horizontal="center" vertical="center" wrapText="1"/>
    </xf>
    <xf numFmtId="2" fontId="4" fillId="0" borderId="7" xfId="0" applyNumberFormat="1" applyFont="1" applyFill="1" applyBorder="1" applyAlignment="1" applyProtection="1">
      <alignment horizontal="center" vertical="center"/>
    </xf>
    <xf numFmtId="0" fontId="6" fillId="0" borderId="7" xfId="0" applyNumberFormat="1" applyFont="1" applyFill="1" applyBorder="1" applyAlignment="1" applyProtection="1">
      <alignment horizontal="left" vertical="top"/>
    </xf>
    <xf numFmtId="0" fontId="6" fillId="0" borderId="7" xfId="0" applyNumberFormat="1" applyFont="1" applyFill="1" applyBorder="1" applyAlignment="1" applyProtection="1">
      <alignment horizontal="justify" vertical="top" wrapText="1"/>
    </xf>
    <xf numFmtId="0" fontId="6" fillId="0" borderId="0" xfId="0" applyNumberFormat="1" applyFont="1" applyFill="1" applyBorder="1" applyAlignment="1" applyProtection="1">
      <alignment vertical="top"/>
    </xf>
    <xf numFmtId="0" fontId="11" fillId="0" borderId="0" xfId="0" applyNumberFormat="1" applyFont="1" applyFill="1" applyBorder="1" applyAlignment="1" applyProtection="1">
      <alignment vertical="top"/>
    </xf>
    <xf numFmtId="0" fontId="1" fillId="0" borderId="7" xfId="0" applyNumberFormat="1" applyFont="1" applyFill="1" applyBorder="1" applyAlignment="1" applyProtection="1">
      <alignment vertical="top"/>
    </xf>
    <xf numFmtId="0" fontId="4" fillId="0" borderId="7" xfId="0" applyNumberFormat="1" applyFont="1" applyFill="1" applyBorder="1" applyAlignment="1" applyProtection="1">
      <alignment vertical="top"/>
    </xf>
    <xf numFmtId="0" fontId="4" fillId="0" borderId="7" xfId="0" applyNumberFormat="1" applyFont="1" applyFill="1" applyBorder="1" applyAlignment="1" applyProtection="1">
      <alignment horizontal="center" vertical="top"/>
    </xf>
    <xf numFmtId="0" fontId="12" fillId="0" borderId="7" xfId="0" applyNumberFormat="1" applyFont="1" applyFill="1" applyBorder="1" applyAlignment="1" applyProtection="1">
      <alignment vertical="top" wrapText="1"/>
    </xf>
    <xf numFmtId="164" fontId="4" fillId="0" borderId="7" xfId="0" applyNumberFormat="1" applyFont="1" applyFill="1" applyBorder="1" applyAlignment="1" applyProtection="1">
      <alignment horizontal="center" vertical="top"/>
    </xf>
    <xf numFmtId="0" fontId="6" fillId="0" borderId="0" xfId="0" applyNumberFormat="1" applyFont="1" applyFill="1" applyBorder="1" applyAlignment="1" applyProtection="1">
      <alignment horizontal="center" vertical="top" wrapText="1"/>
    </xf>
    <xf numFmtId="0" fontId="9" fillId="0" borderId="2" xfId="0" applyNumberFormat="1" applyFont="1" applyFill="1" applyBorder="1" applyAlignment="1" applyProtection="1">
      <alignment horizontal="left" vertical="top" indent="12"/>
    </xf>
    <xf numFmtId="0" fontId="9" fillId="0" borderId="3" xfId="0" applyNumberFormat="1" applyFont="1" applyFill="1" applyBorder="1" applyAlignment="1" applyProtection="1">
      <alignment horizontal="left" vertical="top" indent="12"/>
    </xf>
    <xf numFmtId="0" fontId="9" fillId="0" borderId="4" xfId="0" applyNumberFormat="1" applyFont="1" applyFill="1" applyBorder="1" applyAlignment="1" applyProtection="1">
      <alignment horizontal="left" vertical="top" indent="12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4" fillId="0" borderId="5" xfId="0" applyNumberFormat="1" applyFont="1" applyFill="1" applyBorder="1" applyAlignment="1" applyProtection="1">
      <alignment horizontal="center" vertical="center"/>
    </xf>
    <xf numFmtId="0" fontId="4" fillId="0" borderId="6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5" fillId="0" borderId="5" xfId="0" applyNumberFormat="1" applyFont="1" applyFill="1" applyBorder="1" applyAlignment="1" applyProtection="1">
      <alignment horizontal="center" vertical="center"/>
    </xf>
    <xf numFmtId="0" fontId="5" fillId="0" borderId="6" xfId="0" applyNumberFormat="1" applyFont="1" applyFill="1" applyBorder="1" applyAlignment="1" applyProtection="1">
      <alignment horizontal="center" vertical="center"/>
    </xf>
    <xf numFmtId="0" fontId="4" fillId="0" borderId="2" xfId="0" applyNumberFormat="1" applyFont="1" applyFill="1" applyBorder="1" applyAlignment="1" applyProtection="1">
      <alignment horizontal="center" vertical="center"/>
    </xf>
    <xf numFmtId="0" fontId="4" fillId="0" borderId="3" xfId="0" applyNumberFormat="1" applyFont="1" applyFill="1" applyBorder="1" applyAlignment="1" applyProtection="1">
      <alignment horizontal="center" vertical="center"/>
    </xf>
    <xf numFmtId="0" fontId="4" fillId="0" borderId="4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5" xfId="0" applyNumberFormat="1" applyFont="1" applyFill="1" applyBorder="1" applyAlignment="1" applyProtection="1">
      <alignment horizontal="center" vertical="center" wrapText="1"/>
    </xf>
    <xf numFmtId="0" fontId="4" fillId="0" borderId="6" xfId="0" applyNumberFormat="1" applyFont="1" applyFill="1" applyBorder="1" applyAlignment="1" applyProtection="1">
      <alignment horizontal="center" vertical="center" wrapText="1"/>
    </xf>
    <xf numFmtId="0" fontId="10" fillId="0" borderId="0" xfId="0" applyNumberFormat="1" applyFont="1" applyFill="1" applyBorder="1" applyAlignment="1" applyProtection="1">
      <alignment horizontal="center" vertical="top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0" fontId="4" fillId="0" borderId="3" xfId="0" applyNumberFormat="1" applyFont="1" applyFill="1" applyBorder="1" applyAlignment="1" applyProtection="1">
      <alignment horizontal="center" vertical="center" wrapText="1"/>
    </xf>
    <xf numFmtId="0" fontId="4" fillId="0" borderId="4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vertical="center"/>
    </xf>
    <xf numFmtId="0" fontId="4" fillId="0" borderId="6" xfId="0" applyNumberFormat="1" applyFont="1" applyFill="1" applyBorder="1" applyAlignment="1" applyProtection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2"/>
  <sheetViews>
    <sheetView tabSelected="1" topLeftCell="A22" workbookViewId="0">
      <selection activeCell="J27" sqref="J27"/>
    </sheetView>
  </sheetViews>
  <sheetFormatPr defaultRowHeight="12.75"/>
  <cols>
    <col min="1" max="1" width="6.85546875" customWidth="1"/>
    <col min="2" max="2" width="35.42578125" customWidth="1"/>
    <col min="3" max="3" width="7.85546875" customWidth="1"/>
    <col min="4" max="4" width="10.140625" customWidth="1"/>
    <col min="5" max="5" width="9.85546875" customWidth="1"/>
    <col min="6" max="6" width="10.140625" customWidth="1"/>
    <col min="7" max="7" width="11.85546875" customWidth="1"/>
    <col min="8" max="8" width="37.5703125" customWidth="1"/>
    <col min="10" max="10" width="10.5703125" bestFit="1" customWidth="1"/>
  </cols>
  <sheetData>
    <row r="1" spans="1:10">
      <c r="A1" s="2"/>
      <c r="B1" s="3"/>
      <c r="C1" s="3"/>
      <c r="D1" s="3"/>
      <c r="E1" s="32"/>
      <c r="F1" s="32"/>
      <c r="G1" s="32"/>
      <c r="H1" s="32"/>
    </row>
    <row r="2" spans="1:10">
      <c r="A2" s="2"/>
      <c r="B2" s="3"/>
      <c r="C2" s="3"/>
      <c r="D2" s="3"/>
      <c r="E2" s="3"/>
      <c r="F2" s="3"/>
      <c r="G2" s="25"/>
      <c r="H2" s="26"/>
    </row>
    <row r="3" spans="1:10">
      <c r="A3" s="3"/>
      <c r="B3" s="3"/>
      <c r="C3" s="3"/>
      <c r="D3" s="3"/>
      <c r="E3" s="3"/>
      <c r="F3" s="3"/>
      <c r="G3" s="3"/>
      <c r="H3" s="17" t="s">
        <v>54</v>
      </c>
    </row>
    <row r="4" spans="1:10" ht="15.75">
      <c r="A4" s="48" t="s">
        <v>0</v>
      </c>
      <c r="B4" s="48"/>
      <c r="C4" s="48"/>
      <c r="D4" s="48"/>
      <c r="E4" s="48"/>
      <c r="F4" s="48"/>
      <c r="G4" s="48"/>
      <c r="H4" s="48"/>
    </row>
    <row r="5" spans="1:10" ht="15.75">
      <c r="A5" s="48" t="s">
        <v>23</v>
      </c>
      <c r="B5" s="48"/>
      <c r="C5" s="48"/>
      <c r="D5" s="48"/>
      <c r="E5" s="48"/>
      <c r="F5" s="48"/>
      <c r="G5" s="48"/>
      <c r="H5" s="48"/>
    </row>
    <row r="6" spans="1:10" ht="15.75">
      <c r="A6" s="48" t="s">
        <v>42</v>
      </c>
      <c r="B6" s="48"/>
      <c r="C6" s="48"/>
      <c r="D6" s="48"/>
      <c r="E6" s="48"/>
      <c r="F6" s="48"/>
      <c r="G6" s="48"/>
      <c r="H6" s="48"/>
    </row>
    <row r="7" spans="1:10">
      <c r="A7" s="2"/>
      <c r="B7" s="3"/>
      <c r="C7" s="3"/>
      <c r="D7" s="3"/>
      <c r="E7" s="3"/>
      <c r="F7" s="3"/>
      <c r="G7" s="3"/>
      <c r="H7" s="3"/>
    </row>
    <row r="8" spans="1:10">
      <c r="A8" s="3"/>
      <c r="B8" s="3"/>
      <c r="C8" s="3"/>
      <c r="D8" s="3"/>
      <c r="E8" s="3"/>
      <c r="F8" s="3"/>
      <c r="G8" s="3"/>
      <c r="H8" s="18" t="s">
        <v>1</v>
      </c>
    </row>
    <row r="9" spans="1:10" ht="38.25" customHeight="1">
      <c r="A9" s="39" t="s">
        <v>22</v>
      </c>
      <c r="B9" s="36" t="s">
        <v>21</v>
      </c>
      <c r="C9" s="45" t="s">
        <v>6</v>
      </c>
      <c r="D9" s="49" t="s">
        <v>29</v>
      </c>
      <c r="E9" s="50"/>
      <c r="F9" s="50"/>
      <c r="G9" s="51"/>
      <c r="H9" s="45" t="s">
        <v>9</v>
      </c>
    </row>
    <row r="10" spans="1:10">
      <c r="A10" s="40"/>
      <c r="B10" s="37"/>
      <c r="C10" s="46"/>
      <c r="D10" s="42" t="s">
        <v>7</v>
      </c>
      <c r="E10" s="43"/>
      <c r="F10" s="44"/>
      <c r="G10" s="52" t="s">
        <v>39</v>
      </c>
      <c r="H10" s="46"/>
    </row>
    <row r="11" spans="1:10">
      <c r="A11" s="41"/>
      <c r="B11" s="38"/>
      <c r="C11" s="47"/>
      <c r="D11" s="4">
        <v>2019</v>
      </c>
      <c r="E11" s="4">
        <v>2020</v>
      </c>
      <c r="F11" s="4">
        <v>2021</v>
      </c>
      <c r="G11" s="53"/>
      <c r="H11" s="47"/>
    </row>
    <row r="12" spans="1:10">
      <c r="A12" s="4" t="s">
        <v>2</v>
      </c>
      <c r="B12" s="4" t="s">
        <v>5</v>
      </c>
      <c r="C12" s="4" t="s">
        <v>8</v>
      </c>
      <c r="D12" s="4">
        <v>4</v>
      </c>
      <c r="E12" s="4">
        <v>5</v>
      </c>
      <c r="F12" s="4">
        <v>6</v>
      </c>
      <c r="G12" s="4">
        <v>7</v>
      </c>
      <c r="H12" s="4">
        <v>8</v>
      </c>
    </row>
    <row r="13" spans="1:10" ht="39.75" customHeight="1">
      <c r="A13" s="4" t="s">
        <v>3</v>
      </c>
      <c r="B13" s="5" t="s">
        <v>24</v>
      </c>
      <c r="C13" s="6"/>
      <c r="D13" s="7">
        <f>D14+D17</f>
        <v>478.3</v>
      </c>
      <c r="E13" s="7">
        <f>E14+E17</f>
        <v>478.3</v>
      </c>
      <c r="F13" s="7">
        <f>F14+F17</f>
        <v>56415</v>
      </c>
      <c r="G13" s="7">
        <f>G14+G17</f>
        <v>57371.6</v>
      </c>
      <c r="H13" s="6"/>
    </row>
    <row r="14" spans="1:10" ht="25.5">
      <c r="A14" s="4" t="s">
        <v>25</v>
      </c>
      <c r="B14" s="5" t="s">
        <v>19</v>
      </c>
      <c r="C14" s="6"/>
      <c r="D14" s="7">
        <f t="shared" ref="D14:E14" si="0">D16+D15</f>
        <v>272.3</v>
      </c>
      <c r="E14" s="7">
        <f t="shared" si="0"/>
        <v>272.3</v>
      </c>
      <c r="F14" s="7">
        <f>F16+F15</f>
        <v>53715</v>
      </c>
      <c r="G14" s="7">
        <f>G16+G15</f>
        <v>54259.6</v>
      </c>
      <c r="H14" s="6"/>
    </row>
    <row r="15" spans="1:10" ht="94.5" customHeight="1">
      <c r="A15" s="4" t="s">
        <v>26</v>
      </c>
      <c r="B15" s="9" t="s">
        <v>36</v>
      </c>
      <c r="C15" s="21" t="s">
        <v>40</v>
      </c>
      <c r="D15" s="4">
        <v>272.3</v>
      </c>
      <c r="E15" s="19">
        <v>272.3</v>
      </c>
      <c r="F15" s="10">
        <v>200</v>
      </c>
      <c r="G15" s="10">
        <f>E15+F15+D15</f>
        <v>744.6</v>
      </c>
      <c r="H15" s="11" t="s">
        <v>44</v>
      </c>
      <c r="J15" s="20"/>
    </row>
    <row r="16" spans="1:10" ht="72.75" customHeight="1">
      <c r="A16" s="4" t="s">
        <v>48</v>
      </c>
      <c r="B16" s="9" t="s">
        <v>49</v>
      </c>
      <c r="C16" s="21" t="s">
        <v>40</v>
      </c>
      <c r="D16" s="4">
        <v>0</v>
      </c>
      <c r="E16" s="19">
        <v>0</v>
      </c>
      <c r="F16" s="10">
        <v>53515</v>
      </c>
      <c r="G16" s="10">
        <f>E16+F16+D16</f>
        <v>53515</v>
      </c>
      <c r="H16" s="11" t="s">
        <v>53</v>
      </c>
      <c r="J16" s="20"/>
    </row>
    <row r="17" spans="1:8" ht="25.5">
      <c r="A17" s="4" t="s">
        <v>4</v>
      </c>
      <c r="B17" s="5" t="s">
        <v>17</v>
      </c>
      <c r="C17" s="6"/>
      <c r="D17" s="12">
        <f>D19+D18</f>
        <v>206</v>
      </c>
      <c r="E17" s="12">
        <f>E19+E18</f>
        <v>206</v>
      </c>
      <c r="F17" s="12">
        <f>F19+F18</f>
        <v>2700</v>
      </c>
      <c r="G17" s="12">
        <f>D17+E17+F17</f>
        <v>3112</v>
      </c>
      <c r="H17" s="23"/>
    </row>
    <row r="18" spans="1:8" ht="54.75" customHeight="1">
      <c r="A18" s="13" t="s">
        <v>20</v>
      </c>
      <c r="B18" s="9" t="s">
        <v>18</v>
      </c>
      <c r="C18" s="21" t="s">
        <v>40</v>
      </c>
      <c r="D18" s="14">
        <v>206</v>
      </c>
      <c r="E18" s="14">
        <v>206</v>
      </c>
      <c r="F18" s="10">
        <v>300</v>
      </c>
      <c r="G18" s="22">
        <f>D18+E18+F18</f>
        <v>712</v>
      </c>
      <c r="H18" s="11" t="s">
        <v>27</v>
      </c>
    </row>
    <row r="19" spans="1:8" ht="67.5" customHeight="1">
      <c r="A19" s="13" t="s">
        <v>50</v>
      </c>
      <c r="B19" s="9" t="s">
        <v>51</v>
      </c>
      <c r="C19" s="21" t="s">
        <v>40</v>
      </c>
      <c r="D19" s="14">
        <v>0</v>
      </c>
      <c r="E19" s="14">
        <v>0</v>
      </c>
      <c r="F19" s="10">
        <v>2400</v>
      </c>
      <c r="G19" s="22">
        <f>D19+E19+F19</f>
        <v>2400</v>
      </c>
      <c r="H19" s="11" t="s">
        <v>52</v>
      </c>
    </row>
    <row r="20" spans="1:8" ht="28.5" customHeight="1">
      <c r="A20" s="15" t="s">
        <v>10</v>
      </c>
      <c r="B20" s="5" t="s">
        <v>11</v>
      </c>
      <c r="C20" s="6"/>
      <c r="D20" s="8">
        <f>D21+D22+D23+D24+D25</f>
        <v>5073</v>
      </c>
      <c r="E20" s="8">
        <f>E21+E22+E23+E24+E25</f>
        <v>5600</v>
      </c>
      <c r="F20" s="8">
        <f>F21+F22+F23+F24+F25</f>
        <v>7630</v>
      </c>
      <c r="G20" s="8">
        <f>G21+G22+G23+G24+G25</f>
        <v>18303</v>
      </c>
      <c r="H20" s="23"/>
    </row>
    <row r="21" spans="1:8" ht="84" customHeight="1">
      <c r="A21" s="13" t="s">
        <v>12</v>
      </c>
      <c r="B21" s="9" t="s">
        <v>41</v>
      </c>
      <c r="C21" s="16" t="s">
        <v>40</v>
      </c>
      <c r="D21" s="10">
        <v>3373</v>
      </c>
      <c r="E21" s="19">
        <v>3900</v>
      </c>
      <c r="F21" s="10">
        <v>5500</v>
      </c>
      <c r="G21" s="10">
        <f>E21+F21+D21</f>
        <v>12773</v>
      </c>
      <c r="H21" s="24" t="s">
        <v>38</v>
      </c>
    </row>
    <row r="22" spans="1:8" s="1" customFormat="1" ht="39.75" customHeight="1">
      <c r="A22" s="13" t="s">
        <v>13</v>
      </c>
      <c r="B22" s="9" t="s">
        <v>45</v>
      </c>
      <c r="C22" s="16" t="s">
        <v>40</v>
      </c>
      <c r="D22" s="10">
        <v>800</v>
      </c>
      <c r="E22" s="10">
        <v>800</v>
      </c>
      <c r="F22" s="10">
        <v>900</v>
      </c>
      <c r="G22" s="10">
        <f>D22+E22+F22</f>
        <v>2500</v>
      </c>
      <c r="H22" s="11" t="s">
        <v>14</v>
      </c>
    </row>
    <row r="23" spans="1:8" s="1" customFormat="1" ht="39.75" customHeight="1">
      <c r="A23" s="13" t="s">
        <v>15</v>
      </c>
      <c r="B23" s="9" t="s">
        <v>37</v>
      </c>
      <c r="C23" s="16" t="s">
        <v>40</v>
      </c>
      <c r="D23" s="10">
        <v>900</v>
      </c>
      <c r="E23" s="19">
        <v>900</v>
      </c>
      <c r="F23" s="10">
        <v>900</v>
      </c>
      <c r="G23" s="10">
        <f>D23+E23+F23</f>
        <v>2700</v>
      </c>
      <c r="H23" s="11" t="s">
        <v>14</v>
      </c>
    </row>
    <row r="24" spans="1:8" s="1" customFormat="1" ht="52.5" customHeight="1">
      <c r="A24" s="13" t="s">
        <v>30</v>
      </c>
      <c r="B24" s="9" t="s">
        <v>46</v>
      </c>
      <c r="C24" s="16" t="s">
        <v>40</v>
      </c>
      <c r="D24" s="10">
        <v>0</v>
      </c>
      <c r="E24" s="10">
        <v>0</v>
      </c>
      <c r="F24" s="10">
        <v>300</v>
      </c>
      <c r="G24" s="10">
        <f>D24+E24+F24</f>
        <v>300</v>
      </c>
      <c r="H24" s="11" t="s">
        <v>43</v>
      </c>
    </row>
    <row r="25" spans="1:8" s="1" customFormat="1" ht="48" customHeight="1">
      <c r="A25" s="13" t="s">
        <v>34</v>
      </c>
      <c r="B25" s="9" t="s">
        <v>47</v>
      </c>
      <c r="C25" s="16" t="s">
        <v>40</v>
      </c>
      <c r="D25" s="10">
        <v>0</v>
      </c>
      <c r="E25" s="10">
        <v>0</v>
      </c>
      <c r="F25" s="10">
        <v>30</v>
      </c>
      <c r="G25" s="10">
        <f>D25+E25+F25</f>
        <v>30</v>
      </c>
      <c r="H25" s="11" t="s">
        <v>28</v>
      </c>
    </row>
    <row r="26" spans="1:8" ht="28.5" customHeight="1">
      <c r="A26" s="15" t="s">
        <v>31</v>
      </c>
      <c r="B26" s="5" t="s">
        <v>33</v>
      </c>
      <c r="C26" s="6"/>
      <c r="D26" s="8">
        <f>D27</f>
        <v>200</v>
      </c>
      <c r="E26" s="8">
        <f>E27</f>
        <v>200</v>
      </c>
      <c r="F26" s="8">
        <f>F27</f>
        <v>100</v>
      </c>
      <c r="G26" s="8">
        <f>G27</f>
        <v>500</v>
      </c>
      <c r="H26" s="23"/>
    </row>
    <row r="27" spans="1:8" ht="53.25" customHeight="1">
      <c r="A27" s="15" t="s">
        <v>32</v>
      </c>
      <c r="B27" s="9" t="s">
        <v>35</v>
      </c>
      <c r="C27" s="4" t="s">
        <v>40</v>
      </c>
      <c r="D27" s="14">
        <v>200</v>
      </c>
      <c r="E27" s="14">
        <v>200</v>
      </c>
      <c r="F27" s="14">
        <v>100</v>
      </c>
      <c r="G27" s="10">
        <f t="shared" ref="G27" si="1">D27+E27+F27</f>
        <v>500</v>
      </c>
      <c r="H27" s="11" t="s">
        <v>28</v>
      </c>
    </row>
    <row r="28" spans="1:8" s="1" customFormat="1" ht="14.25">
      <c r="A28" s="33" t="s">
        <v>16</v>
      </c>
      <c r="B28" s="34"/>
      <c r="C28" s="35"/>
      <c r="D28" s="8">
        <f>D13+D20+D26</f>
        <v>5751.3</v>
      </c>
      <c r="E28" s="8">
        <f>E13+E20+E26</f>
        <v>6278.3</v>
      </c>
      <c r="F28" s="8">
        <f>F13+F20+F26</f>
        <v>64145</v>
      </c>
      <c r="G28" s="8">
        <f>G13+G20+G26</f>
        <v>76174.600000000006</v>
      </c>
      <c r="H28" s="6"/>
    </row>
    <row r="29" spans="1:8">
      <c r="A29" s="27"/>
      <c r="B29" s="30" t="s">
        <v>56</v>
      </c>
      <c r="C29" s="27"/>
      <c r="D29" s="27"/>
      <c r="E29" s="27"/>
      <c r="F29" s="27"/>
      <c r="G29" s="27"/>
      <c r="H29" s="27"/>
    </row>
    <row r="30" spans="1:8">
      <c r="A30" s="27"/>
      <c r="B30" s="28" t="s">
        <v>57</v>
      </c>
      <c r="C30" s="27"/>
      <c r="D30" s="29">
        <v>0</v>
      </c>
      <c r="E30" s="29">
        <v>0</v>
      </c>
      <c r="F30" s="29">
        <v>0</v>
      </c>
      <c r="G30" s="29">
        <v>0</v>
      </c>
      <c r="H30" s="27"/>
    </row>
    <row r="31" spans="1:8">
      <c r="A31" s="27"/>
      <c r="B31" s="28" t="s">
        <v>58</v>
      </c>
      <c r="C31" s="27"/>
      <c r="D31" s="29">
        <v>0</v>
      </c>
      <c r="E31" s="29">
        <v>0</v>
      </c>
      <c r="F31" s="29">
        <v>0</v>
      </c>
      <c r="G31" s="29">
        <v>0</v>
      </c>
      <c r="H31" s="27"/>
    </row>
    <row r="32" spans="1:8">
      <c r="A32" s="27"/>
      <c r="B32" s="28" t="s">
        <v>55</v>
      </c>
      <c r="C32" s="27"/>
      <c r="D32" s="29">
        <v>5751.3</v>
      </c>
      <c r="E32" s="29">
        <v>6278.3</v>
      </c>
      <c r="F32" s="31">
        <v>64145</v>
      </c>
      <c r="G32" s="29">
        <v>76174.600000000006</v>
      </c>
      <c r="H32" s="27"/>
    </row>
  </sheetData>
  <mergeCells count="12">
    <mergeCell ref="E1:H1"/>
    <mergeCell ref="A28:C28"/>
    <mergeCell ref="B9:B11"/>
    <mergeCell ref="A9:A11"/>
    <mergeCell ref="D10:F10"/>
    <mergeCell ref="C9:C11"/>
    <mergeCell ref="H9:H11"/>
    <mergeCell ref="A4:H4"/>
    <mergeCell ref="A5:H5"/>
    <mergeCell ref="A6:H6"/>
    <mergeCell ref="D9:G9"/>
    <mergeCell ref="G10:G11"/>
  </mergeCells>
  <pageMargins left="0.74803149606299213" right="0.74803149606299213" top="0.52" bottom="0.27" header="0.51181102362204722" footer="0.17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Frolova</cp:lastModifiedBy>
  <cp:lastPrinted>2018-04-28T05:56:32Z</cp:lastPrinted>
  <dcterms:created xsi:type="dcterms:W3CDTF">2013-11-05T07:53:12Z</dcterms:created>
  <dcterms:modified xsi:type="dcterms:W3CDTF">2018-04-28T06:00:21Z</dcterms:modified>
  <cp:category/>
</cp:coreProperties>
</file>