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0" yWindow="135" windowWidth="19320" windowHeight="11850"/>
  </bookViews>
  <sheets>
    <sheet name="Лист3" sheetId="3" r:id="rId1"/>
  </sheets>
  <calcPr calcId="145621"/>
</workbook>
</file>

<file path=xl/calcChain.xml><?xml version="1.0" encoding="utf-8"?>
<calcChain xmlns="http://schemas.openxmlformats.org/spreadsheetml/2006/main">
  <c r="G27" i="3" l="1"/>
  <c r="H26" i="3"/>
  <c r="F27" i="3"/>
  <c r="D27" i="3" l="1"/>
  <c r="E25" i="3" l="1"/>
  <c r="E17" i="3"/>
  <c r="C27" i="3"/>
  <c r="H17" i="3" l="1"/>
  <c r="H6" i="3" l="1"/>
  <c r="H25" i="3"/>
  <c r="H9" i="3"/>
  <c r="H7" i="3"/>
  <c r="H10" i="3"/>
  <c r="H23" i="3"/>
  <c r="H22" i="3"/>
  <c r="H21" i="3"/>
  <c r="H20" i="3"/>
  <c r="H19" i="3"/>
  <c r="H18" i="3"/>
  <c r="H16" i="3"/>
  <c r="H15" i="3"/>
  <c r="H14" i="3"/>
  <c r="H13" i="3"/>
  <c r="H12" i="3"/>
  <c r="H11" i="3"/>
  <c r="E23" i="3"/>
  <c r="E22" i="3"/>
  <c r="E21" i="3"/>
  <c r="E20" i="3"/>
  <c r="E19" i="3"/>
  <c r="E18" i="3"/>
  <c r="E16" i="3"/>
  <c r="E15" i="3"/>
  <c r="E14" i="3"/>
  <c r="E13" i="3"/>
  <c r="E12" i="3"/>
  <c r="E11" i="3"/>
  <c r="E10" i="3"/>
  <c r="E9" i="3"/>
  <c r="E7" i="3"/>
  <c r="E6" i="3"/>
  <c r="H27" i="3" l="1"/>
  <c r="E27" i="3"/>
</calcChain>
</file>

<file path=xl/sharedStrings.xml><?xml version="1.0" encoding="utf-8"?>
<sst xmlns="http://schemas.openxmlformats.org/spreadsheetml/2006/main" count="51" uniqueCount="51">
  <si>
    <t>Наименование муниципальной программы</t>
  </si>
  <si>
    <t>ИТОГО</t>
  </si>
  <si>
    <t>тыс.руб.</t>
  </si>
  <si>
    <t>%</t>
  </si>
  <si>
    <t xml:space="preserve">+                              -  </t>
  </si>
  <si>
    <t>Код целевой статьи</t>
  </si>
  <si>
    <t>0200000000</t>
  </si>
  <si>
    <t>Муниципальная программа "Молодежная политика и оздоровление детей ЗАТО Михайловский на 2017-2019 годы"</t>
  </si>
  <si>
    <t>0300000000</t>
  </si>
  <si>
    <t>0600000000</t>
  </si>
  <si>
    <t>Муниципальная программа  "Ремонт автомобильных дорог общего пользования, дворовых территорий многоквартирных домов, проездов к дворовым территориям многоквартирных домов на территории ЗАТО Михайловский  Саратовской области на 2017-2019 годы"</t>
  </si>
  <si>
    <t>0800000000</t>
  </si>
  <si>
    <t>0900000000</t>
  </si>
  <si>
    <t>1000000000</t>
  </si>
  <si>
    <t>1100000000</t>
  </si>
  <si>
    <t>1200000000</t>
  </si>
  <si>
    <t>1300000000</t>
  </si>
  <si>
    <t>1400000000</t>
  </si>
  <si>
    <t>1700000000</t>
  </si>
  <si>
    <t>1800000000</t>
  </si>
  <si>
    <t>1900000000</t>
  </si>
  <si>
    <t>2000000000</t>
  </si>
  <si>
    <t>2100000000</t>
  </si>
  <si>
    <t>2200000000</t>
  </si>
  <si>
    <t>2400000000</t>
  </si>
  <si>
    <t>1500000000</t>
  </si>
  <si>
    <t>Муниципальная программа   "Комплексное развитие систем коммунальной инфраструктуры ЗАТО Михайловский Саратовской области на период с 2013г. до 2022г."</t>
  </si>
  <si>
    <t>Муниципальная программа "Снижение рисков и смягчение последствий чрезвычайных ситуаций природного и техногенного характера на территории ЗАТО Михайловский в 2017-2019 годах"</t>
  </si>
  <si>
    <t>Муниципальная программа "Профилактика терроризма и экстремизма в п.Михайловский на 2019-2021 годы"</t>
  </si>
  <si>
    <t>Муниципальная программа "Повышение безопасности дорожного движения в п.Михайловский на 2019-2021 годы"</t>
  </si>
  <si>
    <t>Муниципальная программа  "Развитие местного самоуправления в ЗАТО Михайловский Саратовской области на 2018-2020 годы"</t>
  </si>
  <si>
    <t>Муниципальная программа  "Развитие дошкольного образования ЗАТО Михайловский Саратовской области на 2018-2020 годы"</t>
  </si>
  <si>
    <t>Муниципальная программа  "Развитие культуры в п.Михайловский Саратовской области на 2019-2021 годы"</t>
  </si>
  <si>
    <t>Муниципальная программа "Развитие физической культуры и спорта в ЗАТО Михайловский Саратовской области" на 2017-2019 годы"</t>
  </si>
  <si>
    <t>Муниципальная программа   "Строительство, реконструкция, капитальный ремонт  жилого фонда, объектов социальной и инженерной инфраструктуры п.Михайловский Саратовской области на 2019-2021 годы"</t>
  </si>
  <si>
    <t>Муниципальная программа   "Благоустройство территории  п.Михайловский Саратовской области на 2019-2021 годы"</t>
  </si>
  <si>
    <t>Муниципальная программа "Обеспечение населения п.Михайловский Саратовской области питьевой водой на 2019-2021 годы". "Чистая вода".</t>
  </si>
  <si>
    <t>Муниципальная программа "Развитие дополнительного образования детей в ЗАТО Михайловский Саратовской области" на 2018-2020 годы"</t>
  </si>
  <si>
    <t>Муниципальная программа "Поддержка и развитие печатного средства массовой информации городского округа ЗАТО Михайловский Саратовской области муниципального учреждения "Редакция газеты "Михайловские новости" ЗАТО Михайловский Саратовской области на 2018-2020 годы"</t>
  </si>
  <si>
    <t>Муниципальная программа "Поддержка и развитие общего образования городского округа ЗАТО Михайловский Саратовской области муниципального общеобразовательного учреждения "Средняя общеобразовательная школа закрытого административно-территориального образования Михайловский Саратовской области" на 2018-2020 годы"</t>
  </si>
  <si>
    <t>Муниципальная программа "Управление имуществом ЗАТО Михайловский на 2018-2020 годы"</t>
  </si>
  <si>
    <t>Муниципальная программа "Энергосбережение и повышение энергетической эффективности в ЗАТО - пос. Михайловский Саратовской области на период до 2020 года"</t>
  </si>
  <si>
    <t>% исполнения 2018 год</t>
  </si>
  <si>
    <t>% исполнения к  плану 2019 года</t>
  </si>
  <si>
    <t>3500000000</t>
  </si>
  <si>
    <t>Муниципальная программа  "Формирование комфортной городской среды на территории ЗАТО Михайловский Саратовской области на 2018-2022 годы"</t>
  </si>
  <si>
    <t>Исполнение по расходам бюджета муниципального образования п. Михайловский Саратовской области в разрезе муниципальных программ за 3 квартал 2019 года</t>
  </si>
  <si>
    <t xml:space="preserve">Бюджетные назначения по состоянию на 01.10.2018 года  </t>
  </si>
  <si>
    <t>Исполнено на 01.10.2018 года</t>
  </si>
  <si>
    <t xml:space="preserve">Бюджетные назначения по состоянию на 01.10.2019 года  </t>
  </si>
  <si>
    <t>Исполнено на 01.10.2019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</si>
</sst>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00000000"/>
    <numFmt numFmtId="165" formatCode="#,##0.0;[Red]\-#,##0.0;0.0"/>
    <numFmt numFmtId="166" formatCode="#,##0.0_ ;[Red]\-#,##0.0\ "/>
    <numFmt numFmtId="167" formatCode="#,##0.0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38">
    <xf numFmtId="0" fontId="0" fillId="0" borderId="0" xfId="0"/>
    <xf numFmtId="0" fontId="4" fillId="0" borderId="0" xfId="1" applyNumberFormat="1" applyFont="1" applyFill="1" applyAlignment="1" applyProtection="1">
      <alignment vertical="center" wrapText="1"/>
      <protection hidden="1"/>
    </xf>
    <xf numFmtId="0" fontId="3" fillId="0" borderId="0" xfId="1" applyNumberFormat="1" applyFont="1" applyFill="1" applyAlignment="1" applyProtection="1">
      <alignment horizontal="right" vertical="center" wrapText="1"/>
      <protection hidden="1"/>
    </xf>
    <xf numFmtId="164" fontId="4" fillId="0" borderId="1" xfId="1" applyNumberFormat="1" applyFont="1" applyFill="1" applyBorder="1" applyAlignment="1" applyProtection="1">
      <alignment wrapText="1"/>
      <protection hidden="1"/>
    </xf>
    <xf numFmtId="165" fontId="5" fillId="0" borderId="1" xfId="2" applyNumberFormat="1" applyFont="1" applyFill="1" applyBorder="1" applyAlignment="1" applyProtection="1">
      <alignment wrapText="1"/>
      <protection hidden="1"/>
    </xf>
    <xf numFmtId="165" fontId="4" fillId="0" borderId="1" xfId="2" applyNumberFormat="1" applyFont="1" applyFill="1" applyBorder="1" applyAlignment="1" applyProtection="1">
      <protection hidden="1"/>
    </xf>
    <xf numFmtId="0" fontId="0" fillId="0" borderId="0" xfId="0"/>
    <xf numFmtId="0" fontId="6" fillId="0" borderId="0" xfId="0" applyFont="1" applyAlignment="1">
      <alignment wrapText="1"/>
    </xf>
    <xf numFmtId="165" fontId="4" fillId="0" borderId="1" xfId="2" applyNumberFormat="1" applyFont="1" applyFill="1" applyBorder="1" applyAlignment="1" applyProtection="1">
      <alignment wrapText="1"/>
      <protection hidden="1"/>
    </xf>
    <xf numFmtId="0" fontId="9" fillId="0" borderId="0" xfId="1" applyNumberFormat="1" applyFont="1" applyFill="1" applyAlignment="1" applyProtection="1">
      <alignment horizontal="right" vertical="center" wrapText="1"/>
      <protection hidden="1"/>
    </xf>
    <xf numFmtId="0" fontId="8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166" fontId="0" fillId="0" borderId="0" xfId="0" applyNumberFormat="1"/>
    <xf numFmtId="0" fontId="8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wrapText="1"/>
    </xf>
    <xf numFmtId="49" fontId="12" fillId="0" borderId="1" xfId="0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horizontal="left" wrapText="1"/>
    </xf>
    <xf numFmtId="0" fontId="11" fillId="0" borderId="1" xfId="0" applyFont="1" applyFill="1" applyBorder="1" applyAlignment="1">
      <alignment wrapText="1"/>
    </xf>
    <xf numFmtId="165" fontId="5" fillId="0" borderId="1" xfId="2" applyNumberFormat="1" applyFont="1" applyFill="1" applyBorder="1" applyAlignment="1" applyProtection="1">
      <alignment horizontal="right" wrapText="1"/>
      <protection hidden="1"/>
    </xf>
    <xf numFmtId="167" fontId="5" fillId="0" borderId="1" xfId="0" applyNumberFormat="1" applyFont="1" applyFill="1" applyBorder="1" applyAlignment="1">
      <alignment horizontal="right"/>
    </xf>
    <xf numFmtId="0" fontId="11" fillId="0" borderId="1" xfId="1" applyNumberFormat="1" applyFont="1" applyFill="1" applyBorder="1" applyAlignment="1" applyProtection="1">
      <alignment horizontal="left" vertical="center" wrapText="1"/>
      <protection hidden="1"/>
    </xf>
    <xf numFmtId="166" fontId="4" fillId="0" borderId="1" xfId="2" applyNumberFormat="1" applyFont="1" applyFill="1" applyBorder="1" applyAlignment="1" applyProtection="1">
      <protection hidden="1"/>
    </xf>
    <xf numFmtId="166" fontId="5" fillId="0" borderId="1" xfId="0" applyNumberFormat="1" applyFont="1" applyFill="1" applyBorder="1" applyAlignment="1">
      <alignment horizontal="right"/>
    </xf>
    <xf numFmtId="166" fontId="4" fillId="0" borderId="1" xfId="0" applyNumberFormat="1" applyFont="1" applyFill="1" applyBorder="1" applyAlignment="1">
      <alignment horizontal="right"/>
    </xf>
    <xf numFmtId="166" fontId="5" fillId="0" borderId="1" xfId="1" applyNumberFormat="1" applyFont="1" applyFill="1" applyBorder="1" applyAlignment="1" applyProtection="1">
      <alignment horizontal="right" wrapText="1"/>
      <protection hidden="1"/>
    </xf>
    <xf numFmtId="49" fontId="14" fillId="0" borderId="1" xfId="0" applyNumberFormat="1" applyFont="1" applyBorder="1" applyAlignment="1">
      <alignment horizontal="center" vertical="center" wrapText="1"/>
    </xf>
    <xf numFmtId="167" fontId="14" fillId="0" borderId="1" xfId="0" applyNumberFormat="1" applyFont="1" applyBorder="1" applyAlignment="1">
      <alignment horizontal="right" wrapText="1"/>
    </xf>
    <xf numFmtId="167" fontId="15" fillId="0" borderId="1" xfId="0" applyNumberFormat="1" applyFont="1" applyBorder="1" applyAlignment="1">
      <alignment horizontal="right" vertical="center" wrapText="1"/>
    </xf>
    <xf numFmtId="49" fontId="12" fillId="2" borderId="1" xfId="0" applyNumberFormat="1" applyFont="1" applyFill="1" applyBorder="1" applyAlignment="1">
      <alignment horizontal="center"/>
    </xf>
    <xf numFmtId="165" fontId="5" fillId="2" borderId="1" xfId="2" applyNumberFormat="1" applyFont="1" applyFill="1" applyBorder="1" applyAlignment="1" applyProtection="1">
      <alignment horizontal="right" wrapText="1"/>
      <protection hidden="1"/>
    </xf>
    <xf numFmtId="166" fontId="4" fillId="2" borderId="1" xfId="2" applyNumberFormat="1" applyFont="1" applyFill="1" applyBorder="1" applyAlignment="1" applyProtection="1">
      <protection hidden="1"/>
    </xf>
    <xf numFmtId="0" fontId="7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1" applyNumberFormat="1" applyFont="1" applyFill="1" applyAlignment="1" applyProtection="1">
      <alignment horizontal="center" vertical="center" wrapText="1"/>
      <protection hidden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5" xfId="1" applyNumberFormat="1" applyFont="1" applyFill="1" applyBorder="1" applyAlignment="1" applyProtection="1">
      <alignment horizontal="center" vertical="center" wrapText="1"/>
      <protection hidden="1"/>
    </xf>
  </cellXfs>
  <cellStyles count="4">
    <cellStyle name="Обычный" xfId="0" builtinId="0"/>
    <cellStyle name="Обычный 2" xfId="1"/>
    <cellStyle name="Обычный 2 2" xfId="2"/>
    <cellStyle name="Обычный 2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7"/>
  <sheetViews>
    <sheetView tabSelected="1" topLeftCell="A4" zoomScale="77" zoomScaleNormal="77" workbookViewId="0">
      <selection activeCell="G27" sqref="G27"/>
    </sheetView>
  </sheetViews>
  <sheetFormatPr defaultRowHeight="15" x14ac:dyDescent="0.25"/>
  <cols>
    <col min="1" max="1" width="74.140625" customWidth="1"/>
    <col min="2" max="2" width="21.140625" style="6" customWidth="1"/>
    <col min="3" max="3" width="15.5703125" style="6" customWidth="1"/>
    <col min="4" max="5" width="16.28515625" style="6" customWidth="1"/>
    <col min="6" max="6" width="23" customWidth="1"/>
    <col min="7" max="7" width="21.28515625" customWidth="1"/>
    <col min="8" max="8" width="22.85546875" style="6" customWidth="1"/>
    <col min="9" max="9" width="22" hidden="1" customWidth="1"/>
    <col min="10" max="10" width="22.140625" style="6" hidden="1" customWidth="1"/>
  </cols>
  <sheetData>
    <row r="1" spans="1:21" ht="39" customHeight="1" x14ac:dyDescent="0.25">
      <c r="A1" s="32" t="s">
        <v>46</v>
      </c>
      <c r="B1" s="32"/>
      <c r="C1" s="32"/>
      <c r="D1" s="32"/>
      <c r="E1" s="32"/>
      <c r="F1" s="32"/>
      <c r="G1" s="32"/>
      <c r="H1" s="32"/>
      <c r="I1" s="32"/>
      <c r="J1" s="32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4.45" customHeight="1" x14ac:dyDescent="0.25">
      <c r="A2" s="1"/>
      <c r="B2" s="1"/>
      <c r="C2" s="1"/>
      <c r="D2" s="1"/>
      <c r="E2" s="1"/>
      <c r="F2" s="1"/>
      <c r="G2" s="2"/>
      <c r="H2" s="1"/>
      <c r="I2" s="9"/>
      <c r="J2" s="9" t="s">
        <v>2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s="6" customFormat="1" ht="37.15" customHeight="1" x14ac:dyDescent="0.25">
      <c r="A3" s="31" t="s">
        <v>0</v>
      </c>
      <c r="B3" s="36" t="s">
        <v>5</v>
      </c>
      <c r="C3" s="31" t="s">
        <v>47</v>
      </c>
      <c r="D3" s="31" t="s">
        <v>48</v>
      </c>
      <c r="E3" s="36" t="s">
        <v>42</v>
      </c>
      <c r="F3" s="31" t="s">
        <v>49</v>
      </c>
      <c r="G3" s="31" t="s">
        <v>50</v>
      </c>
      <c r="H3" s="35" t="s">
        <v>43</v>
      </c>
      <c r="I3" s="33"/>
      <c r="J3" s="34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s="6" customFormat="1" ht="65.25" customHeight="1" x14ac:dyDescent="0.25">
      <c r="A4" s="31"/>
      <c r="B4" s="37"/>
      <c r="C4" s="31"/>
      <c r="D4" s="31"/>
      <c r="E4" s="37"/>
      <c r="F4" s="31"/>
      <c r="G4" s="31"/>
      <c r="H4" s="35"/>
      <c r="I4" s="11" t="s">
        <v>4</v>
      </c>
      <c r="J4" s="10" t="s">
        <v>3</v>
      </c>
      <c r="K4" s="7"/>
    </row>
    <row r="5" spans="1:21" s="6" customFormat="1" ht="31.5" hidden="1" customHeight="1" x14ac:dyDescent="0.3">
      <c r="A5" s="20"/>
      <c r="B5" s="15"/>
      <c r="C5" s="24"/>
      <c r="D5" s="22"/>
      <c r="E5" s="22"/>
      <c r="F5" s="22"/>
      <c r="G5" s="22"/>
      <c r="H5" s="26"/>
      <c r="I5" s="25"/>
      <c r="J5" s="13"/>
      <c r="K5" s="7"/>
    </row>
    <row r="6" spans="1:21" ht="39" customHeight="1" x14ac:dyDescent="0.3">
      <c r="A6" s="14" t="s">
        <v>28</v>
      </c>
      <c r="B6" s="15" t="s">
        <v>6</v>
      </c>
      <c r="C6" s="22">
        <v>104.9</v>
      </c>
      <c r="D6" s="22">
        <v>0</v>
      </c>
      <c r="E6" s="22">
        <f t="shared" ref="E6:E7" si="0">D6/C6%</f>
        <v>0</v>
      </c>
      <c r="F6" s="19">
        <v>104.9</v>
      </c>
      <c r="G6" s="4">
        <v>99</v>
      </c>
      <c r="H6" s="26">
        <f>G6/F6%</f>
        <v>94.375595805529059</v>
      </c>
      <c r="I6" s="4"/>
      <c r="J6" s="8"/>
    </row>
    <row r="7" spans="1:21" ht="39" customHeight="1" x14ac:dyDescent="0.3">
      <c r="A7" s="14" t="s">
        <v>7</v>
      </c>
      <c r="B7" s="15" t="s">
        <v>8</v>
      </c>
      <c r="C7" s="22">
        <v>316.5</v>
      </c>
      <c r="D7" s="22">
        <v>316.3</v>
      </c>
      <c r="E7" s="22">
        <f t="shared" si="0"/>
        <v>99.936808846761451</v>
      </c>
      <c r="F7" s="18">
        <v>316.5</v>
      </c>
      <c r="G7" s="4">
        <v>282.89999999999998</v>
      </c>
      <c r="H7" s="26">
        <f>G7/F7%</f>
        <v>89.383886255924168</v>
      </c>
      <c r="I7" s="4"/>
      <c r="J7" s="8"/>
    </row>
    <row r="8" spans="1:21" s="6" customFormat="1" ht="39" hidden="1" customHeight="1" x14ac:dyDescent="0.3">
      <c r="A8" s="14"/>
      <c r="B8" s="15"/>
      <c r="C8" s="22"/>
      <c r="D8" s="22"/>
      <c r="E8" s="22"/>
      <c r="F8" s="18"/>
      <c r="G8" s="4"/>
      <c r="H8" s="26"/>
      <c r="I8" s="4"/>
      <c r="J8" s="8"/>
    </row>
    <row r="9" spans="1:21" ht="44.25" customHeight="1" x14ac:dyDescent="0.3">
      <c r="A9" s="14" t="s">
        <v>29</v>
      </c>
      <c r="B9" s="15" t="s">
        <v>9</v>
      </c>
      <c r="C9" s="22">
        <v>100</v>
      </c>
      <c r="D9" s="22">
        <v>0</v>
      </c>
      <c r="E9" s="22">
        <f t="shared" ref="E9:E25" si="1">D9/C9%</f>
        <v>0</v>
      </c>
      <c r="F9" s="18">
        <v>100</v>
      </c>
      <c r="G9" s="4">
        <v>65</v>
      </c>
      <c r="H9" s="26">
        <f>G9/F9%</f>
        <v>65</v>
      </c>
      <c r="I9" s="4"/>
      <c r="J9" s="8"/>
    </row>
    <row r="10" spans="1:21" ht="60.75" customHeight="1" x14ac:dyDescent="0.3">
      <c r="A10" s="14" t="s">
        <v>10</v>
      </c>
      <c r="B10" s="15" t="s">
        <v>11</v>
      </c>
      <c r="C10" s="22">
        <v>11244.1</v>
      </c>
      <c r="D10" s="22">
        <v>5044.6000000000004</v>
      </c>
      <c r="E10" s="22">
        <f t="shared" si="1"/>
        <v>44.86441778354871</v>
      </c>
      <c r="F10" s="18">
        <v>5330.4</v>
      </c>
      <c r="G10" s="4">
        <v>4303.6000000000004</v>
      </c>
      <c r="H10" s="26">
        <f>G10/F10%</f>
        <v>80.736905297913864</v>
      </c>
      <c r="I10" s="4"/>
      <c r="J10" s="8"/>
    </row>
    <row r="11" spans="1:21" ht="41.45" customHeight="1" x14ac:dyDescent="0.3">
      <c r="A11" s="14" t="s">
        <v>30</v>
      </c>
      <c r="B11" s="28" t="s">
        <v>12</v>
      </c>
      <c r="C11" s="22">
        <v>1277.4000000000001</v>
      </c>
      <c r="D11" s="22">
        <v>880.4</v>
      </c>
      <c r="E11" s="22">
        <f t="shared" si="1"/>
        <v>68.921246281509312</v>
      </c>
      <c r="F11" s="18">
        <v>986.4</v>
      </c>
      <c r="G11" s="4">
        <v>613.4</v>
      </c>
      <c r="H11" s="26">
        <f t="shared" ref="H11:H27" si="2">G11/F11%</f>
        <v>62.185725871857265</v>
      </c>
      <c r="I11" s="4"/>
      <c r="J11" s="8"/>
    </row>
    <row r="12" spans="1:21" ht="45.75" customHeight="1" x14ac:dyDescent="0.3">
      <c r="A12" s="14" t="s">
        <v>31</v>
      </c>
      <c r="B12" s="15" t="s">
        <v>13</v>
      </c>
      <c r="C12" s="22">
        <v>22534.400000000001</v>
      </c>
      <c r="D12" s="22">
        <v>13128.3</v>
      </c>
      <c r="E12" s="22">
        <f t="shared" si="1"/>
        <v>58.258928571428562</v>
      </c>
      <c r="F12" s="18">
        <v>18390.2</v>
      </c>
      <c r="G12" s="4">
        <v>12825.1</v>
      </c>
      <c r="H12" s="26">
        <f t="shared" si="2"/>
        <v>69.738773912192357</v>
      </c>
      <c r="I12" s="4"/>
      <c r="J12" s="8"/>
    </row>
    <row r="13" spans="1:21" ht="43.5" customHeight="1" x14ac:dyDescent="0.3">
      <c r="A13" s="14" t="s">
        <v>32</v>
      </c>
      <c r="B13" s="15" t="s">
        <v>14</v>
      </c>
      <c r="C13" s="22">
        <v>6272.7</v>
      </c>
      <c r="D13" s="22">
        <v>4555.2</v>
      </c>
      <c r="E13" s="22">
        <f t="shared" si="1"/>
        <v>72.619446171505089</v>
      </c>
      <c r="F13" s="18">
        <v>6922.2</v>
      </c>
      <c r="G13" s="4">
        <v>4418.8</v>
      </c>
      <c r="H13" s="26">
        <f t="shared" si="2"/>
        <v>63.835196902718799</v>
      </c>
      <c r="I13" s="4"/>
      <c r="J13" s="8"/>
    </row>
    <row r="14" spans="1:21" ht="39" customHeight="1" x14ac:dyDescent="0.3">
      <c r="A14" s="14" t="s">
        <v>33</v>
      </c>
      <c r="B14" s="15" t="s">
        <v>15</v>
      </c>
      <c r="C14" s="22">
        <v>1460.3</v>
      </c>
      <c r="D14" s="22">
        <v>250.1</v>
      </c>
      <c r="E14" s="22">
        <f t="shared" si="1"/>
        <v>17.126617818256523</v>
      </c>
      <c r="F14" s="18">
        <v>221.9</v>
      </c>
      <c r="G14" s="4">
        <v>99.2</v>
      </c>
      <c r="H14" s="26">
        <f t="shared" si="2"/>
        <v>44.704821991888245</v>
      </c>
      <c r="I14" s="4"/>
      <c r="J14" s="8"/>
    </row>
    <row r="15" spans="1:21" ht="45" customHeight="1" x14ac:dyDescent="0.3">
      <c r="A15" s="14" t="s">
        <v>34</v>
      </c>
      <c r="B15" s="15" t="s">
        <v>16</v>
      </c>
      <c r="C15" s="22">
        <v>1807.9</v>
      </c>
      <c r="D15" s="22">
        <v>672.4</v>
      </c>
      <c r="E15" s="22">
        <f t="shared" si="1"/>
        <v>37.192322584213727</v>
      </c>
      <c r="F15" s="18">
        <v>2044.4</v>
      </c>
      <c r="G15" s="4">
        <v>1006</v>
      </c>
      <c r="H15" s="26">
        <f t="shared" si="2"/>
        <v>49.207591469379764</v>
      </c>
      <c r="I15" s="4"/>
      <c r="J15" s="8"/>
    </row>
    <row r="16" spans="1:21" ht="39" customHeight="1" x14ac:dyDescent="0.3">
      <c r="A16" s="14" t="s">
        <v>35</v>
      </c>
      <c r="B16" s="15" t="s">
        <v>17</v>
      </c>
      <c r="C16" s="22">
        <v>2574.8000000000002</v>
      </c>
      <c r="D16" s="22">
        <v>1880.5</v>
      </c>
      <c r="E16" s="22">
        <f t="shared" si="1"/>
        <v>73.034798819325772</v>
      </c>
      <c r="F16" s="18">
        <v>2498.8000000000002</v>
      </c>
      <c r="G16" s="4">
        <v>2142</v>
      </c>
      <c r="H16" s="26">
        <f t="shared" si="2"/>
        <v>85.721146150152066</v>
      </c>
      <c r="I16" s="4"/>
      <c r="J16" s="8"/>
    </row>
    <row r="17" spans="1:12" s="6" customFormat="1" ht="39" customHeight="1" x14ac:dyDescent="0.3">
      <c r="A17" s="14" t="s">
        <v>26</v>
      </c>
      <c r="B17" s="15" t="s">
        <v>25</v>
      </c>
      <c r="C17" s="22">
        <v>1956.1</v>
      </c>
      <c r="D17" s="22">
        <v>1271.9000000000001</v>
      </c>
      <c r="E17" s="22">
        <f t="shared" si="1"/>
        <v>65.022238126885128</v>
      </c>
      <c r="F17" s="18">
        <v>941.8</v>
      </c>
      <c r="G17" s="4">
        <v>841.9</v>
      </c>
      <c r="H17" s="26">
        <f t="shared" si="2"/>
        <v>89.392652367806335</v>
      </c>
      <c r="I17" s="4"/>
      <c r="J17" s="8"/>
    </row>
    <row r="18" spans="1:12" s="6" customFormat="1" ht="46.5" customHeight="1" x14ac:dyDescent="0.3">
      <c r="A18" s="14" t="s">
        <v>27</v>
      </c>
      <c r="B18" s="15" t="s">
        <v>18</v>
      </c>
      <c r="C18" s="22">
        <v>5130.8999999999996</v>
      </c>
      <c r="D18" s="22">
        <v>3287.1</v>
      </c>
      <c r="E18" s="22">
        <f t="shared" si="1"/>
        <v>64.064783956031107</v>
      </c>
      <c r="F18" s="18">
        <v>4435.5</v>
      </c>
      <c r="G18" s="4">
        <v>3309.7</v>
      </c>
      <c r="H18" s="26">
        <f t="shared" si="2"/>
        <v>74.618419569383391</v>
      </c>
      <c r="I18" s="4"/>
      <c r="J18" s="8"/>
    </row>
    <row r="19" spans="1:12" s="6" customFormat="1" ht="36" customHeight="1" x14ac:dyDescent="0.3">
      <c r="A19" s="14" t="s">
        <v>36</v>
      </c>
      <c r="B19" s="15" t="s">
        <v>19</v>
      </c>
      <c r="C19" s="22">
        <v>3142.6</v>
      </c>
      <c r="D19" s="22">
        <v>1842.9</v>
      </c>
      <c r="E19" s="22">
        <f t="shared" si="1"/>
        <v>58.642525297524351</v>
      </c>
      <c r="F19" s="18">
        <v>753.3</v>
      </c>
      <c r="G19" s="4">
        <v>0</v>
      </c>
      <c r="H19" s="26">
        <f t="shared" si="2"/>
        <v>0</v>
      </c>
      <c r="I19" s="4"/>
      <c r="J19" s="8"/>
    </row>
    <row r="20" spans="1:12" s="6" customFormat="1" ht="42" customHeight="1" x14ac:dyDescent="0.3">
      <c r="A20" s="16" t="s">
        <v>37</v>
      </c>
      <c r="B20" s="15" t="s">
        <v>20</v>
      </c>
      <c r="C20" s="22">
        <v>3084.4</v>
      </c>
      <c r="D20" s="22">
        <v>2072.3000000000002</v>
      </c>
      <c r="E20" s="22">
        <f t="shared" si="1"/>
        <v>67.186486836986134</v>
      </c>
      <c r="F20" s="29">
        <v>2864</v>
      </c>
      <c r="G20" s="4">
        <v>2069.3000000000002</v>
      </c>
      <c r="H20" s="26">
        <f t="shared" si="2"/>
        <v>72.252094972067042</v>
      </c>
      <c r="I20" s="4"/>
      <c r="J20" s="8"/>
    </row>
    <row r="21" spans="1:12" s="6" customFormat="1" ht="65.25" customHeight="1" x14ac:dyDescent="0.3">
      <c r="A21" s="14" t="s">
        <v>38</v>
      </c>
      <c r="B21" s="15" t="s">
        <v>21</v>
      </c>
      <c r="C21" s="22">
        <v>2005.7</v>
      </c>
      <c r="D21" s="22">
        <v>1179.5999999999999</v>
      </c>
      <c r="E21" s="22">
        <f t="shared" si="1"/>
        <v>58.812384703594745</v>
      </c>
      <c r="F21" s="18">
        <v>1554.8</v>
      </c>
      <c r="G21" s="4">
        <v>1063</v>
      </c>
      <c r="H21" s="26">
        <f t="shared" si="2"/>
        <v>68.368922047851811</v>
      </c>
      <c r="I21" s="4"/>
      <c r="J21" s="8"/>
    </row>
    <row r="22" spans="1:12" s="6" customFormat="1" ht="69" customHeight="1" x14ac:dyDescent="0.3">
      <c r="A22" s="14" t="s">
        <v>39</v>
      </c>
      <c r="B22" s="15" t="s">
        <v>22</v>
      </c>
      <c r="C22" s="22">
        <v>27128.3</v>
      </c>
      <c r="D22" s="22">
        <v>16066.1</v>
      </c>
      <c r="E22" s="22">
        <f t="shared" si="1"/>
        <v>59.222656782769285</v>
      </c>
      <c r="F22" s="18">
        <v>22474.5</v>
      </c>
      <c r="G22" s="4">
        <v>16079.3</v>
      </c>
      <c r="H22" s="26">
        <f t="shared" si="2"/>
        <v>71.544639480299892</v>
      </c>
      <c r="I22" s="4"/>
      <c r="J22" s="8"/>
    </row>
    <row r="23" spans="1:12" s="6" customFormat="1" ht="32.25" customHeight="1" x14ac:dyDescent="0.3">
      <c r="A23" s="14" t="s">
        <v>40</v>
      </c>
      <c r="B23" s="15" t="s">
        <v>23</v>
      </c>
      <c r="C23" s="22">
        <v>4279.3999999999996</v>
      </c>
      <c r="D23" s="22">
        <v>1131.9000000000001</v>
      </c>
      <c r="E23" s="22">
        <f t="shared" si="1"/>
        <v>26.449969621909617</v>
      </c>
      <c r="F23" s="18">
        <v>3585.9</v>
      </c>
      <c r="G23" s="4">
        <v>1343.8</v>
      </c>
      <c r="H23" s="26">
        <f t="shared" si="2"/>
        <v>37.474553110795057</v>
      </c>
      <c r="I23" s="4"/>
      <c r="J23" s="8"/>
    </row>
    <row r="24" spans="1:12" s="6" customFormat="1" ht="34.5" hidden="1" customHeight="1" x14ac:dyDescent="0.3">
      <c r="A24" s="14"/>
      <c r="B24" s="15"/>
      <c r="C24" s="22"/>
      <c r="D24" s="22"/>
      <c r="E24" s="22"/>
      <c r="F24" s="18"/>
      <c r="G24" s="4"/>
      <c r="H24" s="26"/>
      <c r="I24" s="4"/>
      <c r="J24" s="8"/>
    </row>
    <row r="25" spans="1:12" ht="44.25" customHeight="1" x14ac:dyDescent="0.3">
      <c r="A25" s="17" t="s">
        <v>41</v>
      </c>
      <c r="B25" s="15" t="s">
        <v>24</v>
      </c>
      <c r="C25" s="22">
        <v>248</v>
      </c>
      <c r="D25" s="22">
        <v>98</v>
      </c>
      <c r="E25" s="22">
        <f t="shared" si="1"/>
        <v>39.516129032258064</v>
      </c>
      <c r="F25" s="18">
        <v>3040</v>
      </c>
      <c r="G25" s="4">
        <v>3040</v>
      </c>
      <c r="H25" s="26">
        <f t="shared" si="2"/>
        <v>100</v>
      </c>
      <c r="I25" s="4"/>
      <c r="J25" s="8"/>
    </row>
    <row r="26" spans="1:12" s="6" customFormat="1" ht="33.75" customHeight="1" x14ac:dyDescent="0.3">
      <c r="A26" s="17" t="s">
        <v>45</v>
      </c>
      <c r="B26" s="15" t="s">
        <v>44</v>
      </c>
      <c r="C26" s="22">
        <v>0</v>
      </c>
      <c r="D26" s="22">
        <v>0</v>
      </c>
      <c r="E26" s="22"/>
      <c r="F26" s="18">
        <v>692.2</v>
      </c>
      <c r="G26" s="4">
        <v>657.3</v>
      </c>
      <c r="H26" s="26">
        <f t="shared" si="2"/>
        <v>94.958104594047953</v>
      </c>
      <c r="I26" s="4"/>
      <c r="J26" s="8"/>
    </row>
    <row r="27" spans="1:12" ht="18.75" x14ac:dyDescent="0.3">
      <c r="A27" s="3" t="s">
        <v>1</v>
      </c>
      <c r="B27" s="3"/>
      <c r="C27" s="21">
        <f>C6+C7+C9+C10+C11+C8+C12+C13+C14+C15+C16+C17+C18+C19+C20+C21+C22+C23+C25</f>
        <v>94668.4</v>
      </c>
      <c r="D27" s="21">
        <f>D5+D6+D7+D8+D9+D10+D11+D12+D13+D14+D15+D16+D18+D19+D20+D21+D22+D23+D24+D25+D17</f>
        <v>53677.599999999999</v>
      </c>
      <c r="E27" s="23">
        <f>D27/C27%</f>
        <v>56.70065195989369</v>
      </c>
      <c r="F27" s="30">
        <f>F6+F7+F9+F10+F11+F12+F13+F14+F15+F16+F17+F18+F19+F20+F21+F22+F23+F25+F26</f>
        <v>77257.7</v>
      </c>
      <c r="G27" s="5">
        <f>G10+G11+G12+G13+G14+G15+G16+G18+G19+G20+G21+G22+G23+G7+G9+G25+G6+G17+G26</f>
        <v>54259.3</v>
      </c>
      <c r="H27" s="27">
        <f t="shared" si="2"/>
        <v>70.2315756228829</v>
      </c>
      <c r="I27" s="8"/>
      <c r="J27" s="8"/>
      <c r="L27" s="12"/>
    </row>
  </sheetData>
  <mergeCells count="10">
    <mergeCell ref="A3:A4"/>
    <mergeCell ref="A1:J1"/>
    <mergeCell ref="I3:J3"/>
    <mergeCell ref="H3:H4"/>
    <mergeCell ref="G3:G4"/>
    <mergeCell ref="F3:F4"/>
    <mergeCell ref="D3:D4"/>
    <mergeCell ref="B3:B4"/>
    <mergeCell ref="C3:C4"/>
    <mergeCell ref="E3:E4"/>
  </mergeCells>
  <pageMargins left="0.70866141732283472" right="0.31496062992125984" top="0.55118110236220474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bsz</dc:creator>
  <cp:lastModifiedBy>Мельник</cp:lastModifiedBy>
  <cp:lastPrinted>2019-10-14T06:07:33Z</cp:lastPrinted>
  <dcterms:created xsi:type="dcterms:W3CDTF">2016-08-15T07:04:14Z</dcterms:created>
  <dcterms:modified xsi:type="dcterms:W3CDTF">2019-10-14T08:05:48Z</dcterms:modified>
</cp:coreProperties>
</file>